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BULK BV" sheetId="1" r:id="rId1"/>
  </sheets>
  <definedNames>
    <definedName name="_xlnm._FilterDatabase" localSheetId="0" hidden="1">'BULK BV'!$F$3:$L$83</definedName>
  </definedNames>
  <calcPr calcId="191029"/>
</workbook>
</file>

<file path=xl/calcChain.xml><?xml version="1.0" encoding="utf-8"?>
<calcChain xmlns="http://schemas.openxmlformats.org/spreadsheetml/2006/main">
  <c r="O83" i="1" l="1"/>
  <c r="O1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N49" i="1"/>
  <c r="N13" i="1"/>
  <c r="N81" i="1"/>
  <c r="N42" i="1"/>
  <c r="N79" i="1"/>
  <c r="N34" i="1"/>
  <c r="N51" i="1"/>
  <c r="N64" i="1"/>
  <c r="N14" i="1"/>
  <c r="N46" i="1"/>
  <c r="N45" i="1"/>
  <c r="N43" i="1"/>
  <c r="N35" i="1"/>
  <c r="N27" i="1"/>
  <c r="N71" i="1"/>
  <c r="N67" i="1"/>
  <c r="N76" i="1"/>
  <c r="N68" i="1"/>
  <c r="N12" i="1"/>
  <c r="N8" i="1"/>
  <c r="N41" i="1"/>
  <c r="N33" i="1"/>
  <c r="N29" i="1"/>
  <c r="N25" i="1"/>
  <c r="N58" i="1"/>
  <c r="N54" i="1"/>
  <c r="N6" i="1"/>
  <c r="P83" i="1"/>
  <c r="P1" i="1"/>
  <c r="N37" i="1"/>
  <c r="N40" i="1"/>
  <c r="N48" i="1"/>
  <c r="N56" i="1"/>
  <c r="N32" i="1"/>
  <c r="N5" i="1"/>
  <c r="N11" i="1"/>
  <c r="N9" i="1"/>
  <c r="N65" i="1"/>
  <c r="N60" i="1"/>
  <c r="N23" i="1"/>
  <c r="N21" i="1"/>
  <c r="N53" i="1"/>
  <c r="N55" i="1"/>
  <c r="N30" i="1"/>
  <c r="N66" i="1"/>
  <c r="N36" i="1"/>
  <c r="N78" i="1"/>
  <c r="N47" i="1"/>
  <c r="N18" i="1"/>
  <c r="N75" i="1"/>
  <c r="N22" i="1"/>
  <c r="N16" i="1"/>
  <c r="N74" i="1"/>
  <c r="N7" i="1"/>
  <c r="N38" i="1"/>
  <c r="N69" i="1"/>
  <c r="N44" i="1"/>
  <c r="N80" i="1"/>
  <c r="N50" i="1"/>
  <c r="N26" i="1"/>
  <c r="N77" i="1"/>
  <c r="N73" i="1"/>
  <c r="N31" i="1"/>
  <c r="N59" i="1"/>
  <c r="N28" i="1"/>
  <c r="N62" i="1"/>
  <c r="N24" i="1"/>
  <c r="N82" i="1"/>
  <c r="N70" i="1"/>
  <c r="N57" i="1"/>
  <c r="N52" i="1"/>
  <c r="N72" i="1"/>
  <c r="N61" i="1"/>
  <c r="N63" i="1"/>
  <c r="N39" i="1"/>
  <c r="N15" i="1"/>
  <c r="N10" i="1"/>
  <c r="N17" i="1"/>
  <c r="N19" i="1"/>
  <c r="N20" i="1"/>
  <c r="M83" i="1"/>
  <c r="M1" i="1"/>
  <c r="N4" i="1"/>
  <c r="N83" i="1"/>
  <c r="N1" i="1"/>
</calcChain>
</file>

<file path=xl/sharedStrings.xml><?xml version="1.0" encoding="utf-8"?>
<sst xmlns="http://schemas.openxmlformats.org/spreadsheetml/2006/main" count="807" uniqueCount="289">
  <si>
    <t>artcolsize</t>
  </si>
  <si>
    <t>COLLECTION</t>
  </si>
  <si>
    <t>CATEG</t>
  </si>
  <si>
    <t>DEPT</t>
  </si>
  <si>
    <t>IMAGE</t>
  </si>
  <si>
    <t>LSKU</t>
  </si>
  <si>
    <t>MATERIAL DESC</t>
  </si>
  <si>
    <t>COLOR DESC</t>
  </si>
  <si>
    <t>SIZE</t>
  </si>
  <si>
    <t>UNIT PRICE RTL €</t>
  </si>
  <si>
    <t>610524VCP402618U</t>
  </si>
  <si>
    <t>W</t>
  </si>
  <si>
    <t>BAGS</t>
  </si>
  <si>
    <t>100WOMENS HANDBAGS</t>
  </si>
  <si>
    <t>610524VCP402618</t>
  </si>
  <si>
    <t>BORSA VITELLO NAPPATO</t>
  </si>
  <si>
    <t>U</t>
  </si>
  <si>
    <t>610524VCP406208U</t>
  </si>
  <si>
    <t>610524VCP406208</t>
  </si>
  <si>
    <t>BORDEAUX-GOLD</t>
  </si>
  <si>
    <t>620230VCP405010U</t>
  </si>
  <si>
    <t>620230VCP405010</t>
  </si>
  <si>
    <t>GRAPE-GOLD</t>
  </si>
  <si>
    <t>610524VCP407482U</t>
  </si>
  <si>
    <t>610524VCP407482</t>
  </si>
  <si>
    <t>LIGHT ORANGE-GOLD</t>
  </si>
  <si>
    <t>610524VCP409007U</t>
  </si>
  <si>
    <t>610524VCP409007</t>
  </si>
  <si>
    <t>WHITE-SILVER</t>
  </si>
  <si>
    <t>620230VCP403612U</t>
  </si>
  <si>
    <t>620230VCP403612</t>
  </si>
  <si>
    <t>LINOLEUM-SILVER</t>
  </si>
  <si>
    <t>610524VA9509235U</t>
  </si>
  <si>
    <t>610524VA9509235</t>
  </si>
  <si>
    <t>BORSA PAPER</t>
  </si>
  <si>
    <t>KRAFT-SILVER</t>
  </si>
  <si>
    <t>610524VCP407729U</t>
  </si>
  <si>
    <t>610524VCP407729</t>
  </si>
  <si>
    <t>MOUTARDE-GOLD</t>
  </si>
  <si>
    <t>620230VCP407628U</t>
  </si>
  <si>
    <t>620230VCP407628</t>
  </si>
  <si>
    <t>CLAY-GOLD</t>
  </si>
  <si>
    <t>630363VCP409009U</t>
  </si>
  <si>
    <t>630363VCP409009</t>
  </si>
  <si>
    <t>WHITE-GOLD</t>
  </si>
  <si>
    <t>620230VCP407642U</t>
  </si>
  <si>
    <t>620230VCP407642</t>
  </si>
  <si>
    <t>ORANGE-GOLD</t>
  </si>
  <si>
    <t>620230VCP403035U</t>
  </si>
  <si>
    <t>620230VCP403035</t>
  </si>
  <si>
    <t>RAINTREE-GOLD</t>
  </si>
  <si>
    <t>620230VCP407687U</t>
  </si>
  <si>
    <t>620230VCP407687</t>
  </si>
  <si>
    <t>OCRA-GOLD</t>
  </si>
  <si>
    <t>620230VCP406402U</t>
  </si>
  <si>
    <t>620230VCP406402</t>
  </si>
  <si>
    <t>NAIL POLISH-SILVER</t>
  </si>
  <si>
    <t>620230VCP403118U</t>
  </si>
  <si>
    <t>620230VCP403118</t>
  </si>
  <si>
    <t>MALLARD-GOLD</t>
  </si>
  <si>
    <t>620230VCRT11195U</t>
  </si>
  <si>
    <t>620230VCRT11195</t>
  </si>
  <si>
    <t>BORSA ZEBRA PRINT/NAPPA 19</t>
  </si>
  <si>
    <t>ZEBRA/NERO-SILVER</t>
  </si>
  <si>
    <t>620230VCP402700U</t>
  </si>
  <si>
    <t>620230VCP402700</t>
  </si>
  <si>
    <t>ALMOND-GOLD</t>
  </si>
  <si>
    <t>620230VCP407729U</t>
  </si>
  <si>
    <t>620230VCP407729</t>
  </si>
  <si>
    <t>630363VCP407421U</t>
  </si>
  <si>
    <t>630363VCP407421</t>
  </si>
  <si>
    <t>SHERBERT-SILVER</t>
  </si>
  <si>
    <t>630363VCP407628U</t>
  </si>
  <si>
    <t>630363VCP407628</t>
  </si>
  <si>
    <t>630363V03F19321U</t>
  </si>
  <si>
    <t>630363V03F19321</t>
  </si>
  <si>
    <t>CURLY SHEARLING/NAPPA 19</t>
  </si>
  <si>
    <t>TEDDY-GOLD</t>
  </si>
  <si>
    <t>630363VCP403612U</t>
  </si>
  <si>
    <t>630363VCP403612</t>
  </si>
  <si>
    <t>630363VCP406402U</t>
  </si>
  <si>
    <t>630363VCP406402</t>
  </si>
  <si>
    <t>620230VCP401229U</t>
  </si>
  <si>
    <t>620230VCP401229</t>
  </si>
  <si>
    <t>BLACK-SILVER</t>
  </si>
  <si>
    <t>563992VCOM48738U</t>
  </si>
  <si>
    <t>SMLG</t>
  </si>
  <si>
    <t>120WOMENS SMLG</t>
  </si>
  <si>
    <t>563992VCOM48738</t>
  </si>
  <si>
    <t>TRACOLLA INTRECCIATO CHECK/NAP</t>
  </si>
  <si>
    <t>BRIGHTON-TWEED/BRIGH</t>
  </si>
  <si>
    <t>577929V0EKH9005U</t>
  </si>
  <si>
    <t>577929V0EKH9005</t>
  </si>
  <si>
    <t>TRACOLLA NAPPA/L.CALF/OTTONE B</t>
  </si>
  <si>
    <t>BIANCO/BIANCO-SILVER</t>
  </si>
  <si>
    <t>577929V0EKH7586U</t>
  </si>
  <si>
    <t>577929V0EKH7586</t>
  </si>
  <si>
    <t>BURNED O/BURN.O-GOLD</t>
  </si>
  <si>
    <t>563993VQ9498741U</t>
  </si>
  <si>
    <t>563993VQ9498741</t>
  </si>
  <si>
    <t>TRACOLLA AYERS LIVREA/IN.NA/NA</t>
  </si>
  <si>
    <t>BRIGHTON-NE/TWEE/TWE</t>
  </si>
  <si>
    <t>577929V0EKH8803U</t>
  </si>
  <si>
    <t>577929V0EKH8803</t>
  </si>
  <si>
    <t>NERO/NERO-SILVER</t>
  </si>
  <si>
    <t>338103VBGH18568U</t>
  </si>
  <si>
    <t>338103VBGH18568</t>
  </si>
  <si>
    <t>P.FOG.CROC.FUM.STI/LUXAN/OT.PE</t>
  </si>
  <si>
    <t>N.LIGHT G.F/N.LIG.GR</t>
  </si>
  <si>
    <t>M</t>
  </si>
  <si>
    <t>549578VBOC34678U</t>
  </si>
  <si>
    <t>130MENS SMLG</t>
  </si>
  <si>
    <t>549578VBOC34678</t>
  </si>
  <si>
    <t>P.TAG INTR.VN/VN/OT BR. A.SIL</t>
  </si>
  <si>
    <t>BRIG-D.BRIGHTON/BRI</t>
  </si>
  <si>
    <t>114076VO0A64086U</t>
  </si>
  <si>
    <t>114076VO0A64086</t>
  </si>
  <si>
    <t>P.FOGLIO NAPPA IN/S.CROC.F/NA</t>
  </si>
  <si>
    <t>DENIM/DENIM F/DENIM</t>
  </si>
  <si>
    <t>114076V46511000U</t>
  </si>
  <si>
    <t>114076V46511000</t>
  </si>
  <si>
    <t>PORTAFOGLIO INTRECCIATO VN/VN</t>
  </si>
  <si>
    <t>BLACK /BLACK</t>
  </si>
  <si>
    <t>113993VI0GJ7688U</t>
  </si>
  <si>
    <t>113993VI0GJ7688</t>
  </si>
  <si>
    <t>PORTAFOGLIO CROCO.F/LUXAN/O.BR</t>
  </si>
  <si>
    <t>ORANGE FUME/ORANGE</t>
  </si>
  <si>
    <t>120697VO0A68898U</t>
  </si>
  <si>
    <t>120697VO0A68898</t>
  </si>
  <si>
    <t>PORTAFOGLIO</t>
  </si>
  <si>
    <t>NERO/N.L.G.F/NE</t>
  </si>
  <si>
    <t>549480VO0BC6502U</t>
  </si>
  <si>
    <t>549480VO0BC6502</t>
  </si>
  <si>
    <t>PORTACHIAVI INTR.NAPPA/OTT.BR.</t>
  </si>
  <si>
    <t>POPPY</t>
  </si>
  <si>
    <t>702057V1VP01091U</t>
  </si>
  <si>
    <t>BELTS</t>
  </si>
  <si>
    <t>151MENS BELTS</t>
  </si>
  <si>
    <t>702057V1VP01091</t>
  </si>
  <si>
    <t>NASTRO MONO SPIGA LOGO REVERSE</t>
  </si>
  <si>
    <t>BLACK-PARAKEET-SILV</t>
  </si>
  <si>
    <t>702057V1VP03813U</t>
  </si>
  <si>
    <t>702057V1VP03813</t>
  </si>
  <si>
    <t>PARAKEET-BLACK-SIL</t>
  </si>
  <si>
    <t>609189VMA851205100</t>
  </si>
  <si>
    <t>609189VMA851205</t>
  </si>
  <si>
    <t>CINTURA PRINTED CALF/VN</t>
  </si>
  <si>
    <t>BLACK/FONDANT-SILV</t>
  </si>
  <si>
    <t>100</t>
  </si>
  <si>
    <t>105</t>
  </si>
  <si>
    <t>115</t>
  </si>
  <si>
    <t>85</t>
  </si>
  <si>
    <t>90</t>
  </si>
  <si>
    <t>95</t>
  </si>
  <si>
    <t>702028V1ZO03708100</t>
  </si>
  <si>
    <t>702028V1ZO03708</t>
  </si>
  <si>
    <t>PLAIN RUBBER</t>
  </si>
  <si>
    <t>PARAKEET-PARAKEET</t>
  </si>
  <si>
    <t>702028V1ZO03708105</t>
  </si>
  <si>
    <t>702028V1ZO0370885</t>
  </si>
  <si>
    <t>702028V1ZO0370890</t>
  </si>
  <si>
    <t>702028V1ZO0370895</t>
  </si>
  <si>
    <t>657166V0ER13221100</t>
  </si>
  <si>
    <t>657166V0ER13221</t>
  </si>
  <si>
    <t>CINTURA NASTRO MONOSPIGA/NAPP</t>
  </si>
  <si>
    <t>CAMPING-CAMPING G</t>
  </si>
  <si>
    <t>657166V0ER13221105</t>
  </si>
  <si>
    <t>657166V0ER1322185</t>
  </si>
  <si>
    <t>657166V0ER1322190</t>
  </si>
  <si>
    <t>657166V0ER1322195</t>
  </si>
  <si>
    <t>691232V1S207012</t>
  </si>
  <si>
    <t>INTRECCIO RUBBER</t>
  </si>
  <si>
    <t>TANGERINE-TANG. GOMM</t>
  </si>
  <si>
    <t>691232V1S207012105</t>
  </si>
  <si>
    <t>691232V1S20701290</t>
  </si>
  <si>
    <t>691232V1S20701295</t>
  </si>
  <si>
    <t>657166V0ER11235100</t>
  </si>
  <si>
    <t>657166V0ER11235</t>
  </si>
  <si>
    <t>THUNDER-THUNDER G</t>
  </si>
  <si>
    <t>657166V0ER1123585</t>
  </si>
  <si>
    <t>657166V0ER1123590</t>
  </si>
  <si>
    <t>657166V0ER1123595</t>
  </si>
  <si>
    <t>631410VBW213445</t>
  </si>
  <si>
    <t>657166V0ER19023100</t>
  </si>
  <si>
    <t>657166V0ER19023</t>
  </si>
  <si>
    <t>WHITE-WHITE GOMMATO</t>
  </si>
  <si>
    <t>657166V0ER1902385</t>
  </si>
  <si>
    <t>657166V0ER1902390</t>
  </si>
  <si>
    <t>657166V0ER1902395</t>
  </si>
  <si>
    <t>657166V0ER12682100</t>
  </si>
  <si>
    <t>657166V0ER12682</t>
  </si>
  <si>
    <t>MIRABELLE-MIRABE.G</t>
  </si>
  <si>
    <t>657166V0ER1268290</t>
  </si>
  <si>
    <t>657166V0ER1268295</t>
  </si>
  <si>
    <t>702028V1ZO07300100</t>
  </si>
  <si>
    <t>702028V1ZO07300</t>
  </si>
  <si>
    <t>ACID KIWI-ACID KIWI</t>
  </si>
  <si>
    <t>702028V1ZO07300105</t>
  </si>
  <si>
    <t>657166V0ER18803100</t>
  </si>
  <si>
    <t>657166V0ER18803</t>
  </si>
  <si>
    <t>657166V0ER1880390</t>
  </si>
  <si>
    <t>657166V0ER1880395</t>
  </si>
  <si>
    <t>691009V1RT03560</t>
  </si>
  <si>
    <t>CINTURA DOUBLE GUMMY MATT</t>
  </si>
  <si>
    <t>KIWI-SILVER</t>
  </si>
  <si>
    <t>691009V1RT0356095</t>
  </si>
  <si>
    <t>691010V1RT03724105</t>
  </si>
  <si>
    <t>691010V1RT03724</t>
  </si>
  <si>
    <t>PARAKEET-SILVER</t>
  </si>
  <si>
    <t>691010V1RT03724115</t>
  </si>
  <si>
    <t>657166V0ER13730</t>
  </si>
  <si>
    <t>GRASS-GRASS G</t>
  </si>
  <si>
    <t>657166V0ER1373095</t>
  </si>
  <si>
    <t>657166V0ER16544</t>
  </si>
  <si>
    <t>TOMATO-TOMATO G</t>
  </si>
  <si>
    <t>657166V0ER1654495</t>
  </si>
  <si>
    <t>679522V1C314634</t>
  </si>
  <si>
    <t>CINTURA SPAZZOLATO SOFT/LIGHT</t>
  </si>
  <si>
    <t>BLASTER-SILVER</t>
  </si>
  <si>
    <t>679522V1C31463490</t>
  </si>
  <si>
    <t>690762V0ER03560U</t>
  </si>
  <si>
    <t>690762V0ER03560</t>
  </si>
  <si>
    <t>CINTURA NASTRO MONO SPIGA</t>
  </si>
  <si>
    <t>690762V0ER03203U</t>
  </si>
  <si>
    <t>690762V0ER03203</t>
  </si>
  <si>
    <t>CAMPING-SILVER</t>
  </si>
  <si>
    <t>691010V1RT08803105</t>
  </si>
  <si>
    <t>691010V1RT08803</t>
  </si>
  <si>
    <t>702057V1VP09045U</t>
  </si>
  <si>
    <t>702057V1VP09045</t>
  </si>
  <si>
    <t>WHITE-PARAKEET-SIL</t>
  </si>
  <si>
    <t>artcol</t>
  </si>
  <si>
    <t>CINTURA UOMO</t>
  </si>
  <si>
    <t>TOT RETAIL</t>
  </si>
  <si>
    <t>color</t>
  </si>
  <si>
    <t>2618</t>
  </si>
  <si>
    <t>6208</t>
  </si>
  <si>
    <t>5010</t>
  </si>
  <si>
    <t>7482</t>
  </si>
  <si>
    <t>9007</t>
  </si>
  <si>
    <t>3612</t>
  </si>
  <si>
    <t>9235</t>
  </si>
  <si>
    <t>7729</t>
  </si>
  <si>
    <t>7628</t>
  </si>
  <si>
    <t>9009</t>
  </si>
  <si>
    <t>7642</t>
  </si>
  <si>
    <t>3035</t>
  </si>
  <si>
    <t>7687</t>
  </si>
  <si>
    <t>6402</t>
  </si>
  <si>
    <t>3118</t>
  </si>
  <si>
    <t>1195</t>
  </si>
  <si>
    <t>2700</t>
  </si>
  <si>
    <t>7421</t>
  </si>
  <si>
    <t>9321</t>
  </si>
  <si>
    <t>1229</t>
  </si>
  <si>
    <t>8738</t>
  </si>
  <si>
    <t>9005</t>
  </si>
  <si>
    <t>7586</t>
  </si>
  <si>
    <t>8741</t>
  </si>
  <si>
    <t>8803</t>
  </si>
  <si>
    <t>8568</t>
  </si>
  <si>
    <t>4678</t>
  </si>
  <si>
    <t>4086</t>
  </si>
  <si>
    <t>1000</t>
  </si>
  <si>
    <t>7688</t>
  </si>
  <si>
    <t>8898</t>
  </si>
  <si>
    <t>6502</t>
  </si>
  <si>
    <t>1091</t>
  </si>
  <si>
    <t>3813</t>
  </si>
  <si>
    <t>1205</t>
  </si>
  <si>
    <t>3708</t>
  </si>
  <si>
    <t>3221</t>
  </si>
  <si>
    <t>7012</t>
  </si>
  <si>
    <t>1235</t>
  </si>
  <si>
    <t>9023</t>
  </si>
  <si>
    <t>2682</t>
  </si>
  <si>
    <t>7300</t>
  </si>
  <si>
    <t>3560</t>
  </si>
  <si>
    <t>3724</t>
  </si>
  <si>
    <t>3730</t>
  </si>
  <si>
    <t>6544</t>
  </si>
  <si>
    <t>4634</t>
  </si>
  <si>
    <t>3203</t>
  </si>
  <si>
    <t>9045</t>
  </si>
  <si>
    <t>3445</t>
  </si>
  <si>
    <t>QTY</t>
  </si>
  <si>
    <t>TEAK-GOLD</t>
  </si>
  <si>
    <t>YOUR ORDER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</si>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</sst>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 Light"/>
      <family val="2"/>
    </font>
    <font>
      <b/>
      <sz val="11"/>
      <name val="Calibri Light"/>
      <family val="2"/>
    </font>
    <font>
      <b/>
      <sz val="11"/>
      <color indexed="10"/>
      <name val="Calibri Light"/>
      <family val="2"/>
    </font>
    <font>
      <b/>
      <sz val="11"/>
      <color indexed="8"/>
      <name val="Calibri Light"/>
      <family val="2"/>
    </font>
    <font>
      <b/>
      <i/>
      <sz val="11"/>
      <name val="Calibri Light"/>
      <family val="2"/>
    </font>
    <font>
      <sz val="11"/>
      <name val="Calibri Light"/>
      <family val="2"/>
    </font>
    <font>
      <sz val="11"/>
      <color indexed="10"/>
      <name val="Calibri Light"/>
      <family val="2"/>
    </font>
    <font>
      <b/>
      <i/>
      <sz val="11"/>
      <color indexed="8"/>
      <name val="Calibri Light"/>
      <family val="2"/>
    </font>
    <font>
      <b/>
      <i/>
      <sz val="11"/>
      <color indexed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5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165" fontId="6" fillId="3" borderId="1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5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0" fontId="7" fillId="2" borderId="1" xfId="2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247650</xdr:rowOff>
    </xdr:from>
    <xdr:to>
      <xdr:col>3</xdr:col>
      <xdr:colOff>561975</xdr:colOff>
      <xdr:row>1</xdr:row>
      <xdr:rowOff>180975</xdr:rowOff>
    </xdr:to>
    <xdr:pic>
      <xdr:nvPicPr>
        <xdr:cNvPr id="1025" name="Immagine 3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650"/>
          <a:ext cx="3114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</xdr:row>
      <xdr:rowOff>1057275</xdr:rowOff>
    </xdr:from>
    <xdr:to>
      <xdr:col>1</xdr:col>
      <xdr:colOff>1352550</xdr:colOff>
      <xdr:row>3</xdr:row>
      <xdr:rowOff>1038225</xdr:rowOff>
    </xdr:to>
    <xdr:pic>
      <xdr:nvPicPr>
        <xdr:cNvPr id="1026" name="Picture 27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0692"/>
        <a:stretch>
          <a:fillRect/>
        </a:stretch>
      </xdr:blipFill>
      <xdr:spPr bwMode="auto">
        <a:xfrm>
          <a:off x="104775" y="2124075"/>
          <a:ext cx="12477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4</xdr:row>
      <xdr:rowOff>38100</xdr:rowOff>
    </xdr:from>
    <xdr:to>
      <xdr:col>1</xdr:col>
      <xdr:colOff>1362075</xdr:colOff>
      <xdr:row>5</xdr:row>
      <xdr:rowOff>171450</xdr:rowOff>
    </xdr:to>
    <xdr:pic>
      <xdr:nvPicPr>
        <xdr:cNvPr id="1027" name="Picture 27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-1173" t="34924" r="1173" b="-15875"/>
        <a:stretch>
          <a:fillRect/>
        </a:stretch>
      </xdr:blipFill>
      <xdr:spPr bwMode="auto">
        <a:xfrm>
          <a:off x="57150" y="3219450"/>
          <a:ext cx="1304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5</xdr:row>
      <xdr:rowOff>38100</xdr:rowOff>
    </xdr:from>
    <xdr:to>
      <xdr:col>1</xdr:col>
      <xdr:colOff>1581150</xdr:colOff>
      <xdr:row>5</xdr:row>
      <xdr:rowOff>1000125</xdr:rowOff>
    </xdr:to>
    <xdr:pic>
      <xdr:nvPicPr>
        <xdr:cNvPr id="1028" name="Picture 27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300" y="4276725"/>
          <a:ext cx="14668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66675</xdr:rowOff>
    </xdr:from>
    <xdr:to>
      <xdr:col>1</xdr:col>
      <xdr:colOff>1247775</xdr:colOff>
      <xdr:row>7</xdr:row>
      <xdr:rowOff>57150</xdr:rowOff>
    </xdr:to>
    <xdr:pic>
      <xdr:nvPicPr>
        <xdr:cNvPr id="1029" name="Picture 27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-7607" t="25400" r="7607" b="-7056"/>
        <a:stretch>
          <a:fillRect/>
        </a:stretch>
      </xdr:blipFill>
      <xdr:spPr bwMode="auto">
        <a:xfrm>
          <a:off x="19050" y="5362575"/>
          <a:ext cx="1228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7</xdr:row>
      <xdr:rowOff>28575</xdr:rowOff>
    </xdr:from>
    <xdr:to>
      <xdr:col>1</xdr:col>
      <xdr:colOff>1381125</xdr:colOff>
      <xdr:row>7</xdr:row>
      <xdr:rowOff>1047750</xdr:rowOff>
    </xdr:to>
    <xdr:pic>
      <xdr:nvPicPr>
        <xdr:cNvPr id="1030" name="Picture 27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35982" b="-2116"/>
        <a:stretch>
          <a:fillRect/>
        </a:stretch>
      </xdr:blipFill>
      <xdr:spPr bwMode="auto">
        <a:xfrm>
          <a:off x="85725" y="6381750"/>
          <a:ext cx="12954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8</xdr:row>
      <xdr:rowOff>57150</xdr:rowOff>
    </xdr:from>
    <xdr:to>
      <xdr:col>1</xdr:col>
      <xdr:colOff>1428750</xdr:colOff>
      <xdr:row>8</xdr:row>
      <xdr:rowOff>990600</xdr:rowOff>
    </xdr:to>
    <xdr:pic>
      <xdr:nvPicPr>
        <xdr:cNvPr id="1031" name="Picture 27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38100"/>
        <a:stretch>
          <a:fillRect/>
        </a:stretch>
      </xdr:blipFill>
      <xdr:spPr bwMode="auto">
        <a:xfrm>
          <a:off x="85725" y="7467600"/>
          <a:ext cx="13430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9</xdr:row>
      <xdr:rowOff>57150</xdr:rowOff>
    </xdr:from>
    <xdr:to>
      <xdr:col>1</xdr:col>
      <xdr:colOff>1419225</xdr:colOff>
      <xdr:row>10</xdr:row>
      <xdr:rowOff>0</xdr:rowOff>
    </xdr:to>
    <xdr:pic>
      <xdr:nvPicPr>
        <xdr:cNvPr id="1032" name="Picture 27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1750"/>
        <a:stretch>
          <a:fillRect/>
        </a:stretch>
      </xdr:blipFill>
      <xdr:spPr bwMode="auto">
        <a:xfrm>
          <a:off x="95250" y="8524875"/>
          <a:ext cx="13239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10</xdr:row>
      <xdr:rowOff>38100</xdr:rowOff>
    </xdr:from>
    <xdr:to>
      <xdr:col>1</xdr:col>
      <xdr:colOff>1371600</xdr:colOff>
      <xdr:row>10</xdr:row>
      <xdr:rowOff>1000125</xdr:rowOff>
    </xdr:to>
    <xdr:pic>
      <xdr:nvPicPr>
        <xdr:cNvPr id="1033" name="Picture 28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34924"/>
        <a:stretch>
          <a:fillRect/>
        </a:stretch>
      </xdr:blipFill>
      <xdr:spPr bwMode="auto">
        <a:xfrm>
          <a:off x="104775" y="9563100"/>
          <a:ext cx="12668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11</xdr:row>
      <xdr:rowOff>38100</xdr:rowOff>
    </xdr:from>
    <xdr:to>
      <xdr:col>1</xdr:col>
      <xdr:colOff>1323975</xdr:colOff>
      <xdr:row>11</xdr:row>
      <xdr:rowOff>1047750</xdr:rowOff>
    </xdr:to>
    <xdr:pic>
      <xdr:nvPicPr>
        <xdr:cNvPr id="1034" name="Picture 28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34924"/>
        <a:stretch>
          <a:fillRect/>
        </a:stretch>
      </xdr:blipFill>
      <xdr:spPr bwMode="auto">
        <a:xfrm>
          <a:off x="133350" y="10620375"/>
          <a:ext cx="11906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12</xdr:row>
      <xdr:rowOff>28575</xdr:rowOff>
    </xdr:from>
    <xdr:to>
      <xdr:col>1</xdr:col>
      <xdr:colOff>1390650</xdr:colOff>
      <xdr:row>12</xdr:row>
      <xdr:rowOff>962025</xdr:rowOff>
    </xdr:to>
    <xdr:pic>
      <xdr:nvPicPr>
        <xdr:cNvPr id="1035" name="Picture 28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61975" y="11668125"/>
          <a:ext cx="8286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14</xdr:row>
      <xdr:rowOff>47625</xdr:rowOff>
    </xdr:from>
    <xdr:to>
      <xdr:col>1</xdr:col>
      <xdr:colOff>1143000</xdr:colOff>
      <xdr:row>14</xdr:row>
      <xdr:rowOff>962025</xdr:rowOff>
    </xdr:to>
    <xdr:pic>
      <xdr:nvPicPr>
        <xdr:cNvPr id="1036" name="Picture 28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5725" y="12744450"/>
          <a:ext cx="10572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16</xdr:row>
      <xdr:rowOff>57150</xdr:rowOff>
    </xdr:from>
    <xdr:to>
      <xdr:col>1</xdr:col>
      <xdr:colOff>1343025</xdr:colOff>
      <xdr:row>16</xdr:row>
      <xdr:rowOff>971550</xdr:rowOff>
    </xdr:to>
    <xdr:pic>
      <xdr:nvPicPr>
        <xdr:cNvPr id="1037" name="Picture 28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34924"/>
        <a:stretch>
          <a:fillRect/>
        </a:stretch>
      </xdr:blipFill>
      <xdr:spPr bwMode="auto">
        <a:xfrm>
          <a:off x="133350" y="13811250"/>
          <a:ext cx="12096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17</xdr:row>
      <xdr:rowOff>57150</xdr:rowOff>
    </xdr:from>
    <xdr:to>
      <xdr:col>1</xdr:col>
      <xdr:colOff>1238250</xdr:colOff>
      <xdr:row>17</xdr:row>
      <xdr:rowOff>981075</xdr:rowOff>
    </xdr:to>
    <xdr:pic>
      <xdr:nvPicPr>
        <xdr:cNvPr id="1038" name="Picture 28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7256" t="12700" r="-7256" b="1411"/>
        <a:stretch>
          <a:fillRect/>
        </a:stretch>
      </xdr:blipFill>
      <xdr:spPr bwMode="auto">
        <a:xfrm>
          <a:off x="142875" y="14868525"/>
          <a:ext cx="10953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</xdr:row>
      <xdr:rowOff>76200</xdr:rowOff>
    </xdr:from>
    <xdr:to>
      <xdr:col>1</xdr:col>
      <xdr:colOff>1371600</xdr:colOff>
      <xdr:row>18</xdr:row>
      <xdr:rowOff>933450</xdr:rowOff>
    </xdr:to>
    <xdr:pic>
      <xdr:nvPicPr>
        <xdr:cNvPr id="1039" name="Picture 28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38100"/>
        <a:stretch>
          <a:fillRect/>
        </a:stretch>
      </xdr:blipFill>
      <xdr:spPr bwMode="auto">
        <a:xfrm>
          <a:off x="190500" y="15944850"/>
          <a:ext cx="11811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19</xdr:row>
      <xdr:rowOff>28575</xdr:rowOff>
    </xdr:from>
    <xdr:to>
      <xdr:col>1</xdr:col>
      <xdr:colOff>1562100</xdr:colOff>
      <xdr:row>20</xdr:row>
      <xdr:rowOff>9525</xdr:rowOff>
    </xdr:to>
    <xdr:pic>
      <xdr:nvPicPr>
        <xdr:cNvPr id="1040" name="Picture 28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t="33867"/>
        <a:stretch>
          <a:fillRect/>
        </a:stretch>
      </xdr:blipFill>
      <xdr:spPr bwMode="auto">
        <a:xfrm>
          <a:off x="209550" y="16954500"/>
          <a:ext cx="13525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20</xdr:row>
      <xdr:rowOff>38100</xdr:rowOff>
    </xdr:from>
    <xdr:to>
      <xdr:col>1</xdr:col>
      <xdr:colOff>1657350</xdr:colOff>
      <xdr:row>20</xdr:row>
      <xdr:rowOff>1000125</xdr:rowOff>
    </xdr:to>
    <xdr:pic>
      <xdr:nvPicPr>
        <xdr:cNvPr id="1041" name="Picture 29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-2283" t="31183" r="2283" b="7527"/>
        <a:stretch>
          <a:fillRect/>
        </a:stretch>
      </xdr:blipFill>
      <xdr:spPr bwMode="auto">
        <a:xfrm>
          <a:off x="142875" y="18021300"/>
          <a:ext cx="1514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21</xdr:row>
      <xdr:rowOff>38100</xdr:rowOff>
    </xdr:from>
    <xdr:to>
      <xdr:col>1</xdr:col>
      <xdr:colOff>1285875</xdr:colOff>
      <xdr:row>21</xdr:row>
      <xdr:rowOff>933450</xdr:rowOff>
    </xdr:to>
    <xdr:pic>
      <xdr:nvPicPr>
        <xdr:cNvPr id="1042" name="Picture 29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23875" y="19078575"/>
          <a:ext cx="7620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21</xdr:row>
      <xdr:rowOff>1047750</xdr:rowOff>
    </xdr:from>
    <xdr:to>
      <xdr:col>1</xdr:col>
      <xdr:colOff>1295400</xdr:colOff>
      <xdr:row>22</xdr:row>
      <xdr:rowOff>971550</xdr:rowOff>
    </xdr:to>
    <xdr:pic>
      <xdr:nvPicPr>
        <xdr:cNvPr id="1043" name="Picture 29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14350" y="20088225"/>
          <a:ext cx="7810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47625</xdr:rowOff>
    </xdr:from>
    <xdr:to>
      <xdr:col>1</xdr:col>
      <xdr:colOff>1457325</xdr:colOff>
      <xdr:row>27</xdr:row>
      <xdr:rowOff>1000125</xdr:rowOff>
    </xdr:to>
    <xdr:pic>
      <xdr:nvPicPr>
        <xdr:cNvPr id="1044" name="Picture 30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t="40216"/>
        <a:stretch>
          <a:fillRect/>
        </a:stretch>
      </xdr:blipFill>
      <xdr:spPr bwMode="auto">
        <a:xfrm>
          <a:off x="104775" y="21202650"/>
          <a:ext cx="1352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28</xdr:row>
      <xdr:rowOff>66675</xdr:rowOff>
    </xdr:from>
    <xdr:to>
      <xdr:col>1</xdr:col>
      <xdr:colOff>1323975</xdr:colOff>
      <xdr:row>28</xdr:row>
      <xdr:rowOff>1000125</xdr:rowOff>
    </xdr:to>
    <xdr:pic>
      <xdr:nvPicPr>
        <xdr:cNvPr id="1045" name="Picture 30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35983"/>
        <a:stretch>
          <a:fillRect/>
        </a:stretch>
      </xdr:blipFill>
      <xdr:spPr bwMode="auto">
        <a:xfrm>
          <a:off x="104775" y="22278975"/>
          <a:ext cx="1219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29</xdr:row>
      <xdr:rowOff>76200</xdr:rowOff>
    </xdr:from>
    <xdr:to>
      <xdr:col>1</xdr:col>
      <xdr:colOff>1419225</xdr:colOff>
      <xdr:row>29</xdr:row>
      <xdr:rowOff>962025</xdr:rowOff>
    </xdr:to>
    <xdr:pic>
      <xdr:nvPicPr>
        <xdr:cNvPr id="1046" name="Picture 30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38100"/>
        <a:stretch>
          <a:fillRect/>
        </a:stretch>
      </xdr:blipFill>
      <xdr:spPr bwMode="auto">
        <a:xfrm>
          <a:off x="95250" y="23345775"/>
          <a:ext cx="13239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30</xdr:row>
      <xdr:rowOff>38100</xdr:rowOff>
    </xdr:from>
    <xdr:to>
      <xdr:col>2</xdr:col>
      <xdr:colOff>19050</xdr:colOff>
      <xdr:row>30</xdr:row>
      <xdr:rowOff>819150</xdr:rowOff>
    </xdr:to>
    <xdr:pic>
      <xdr:nvPicPr>
        <xdr:cNvPr id="1047" name="Picture 312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7417" t="19756" b="6866"/>
        <a:stretch>
          <a:fillRect/>
        </a:stretch>
      </xdr:blipFill>
      <xdr:spPr bwMode="auto">
        <a:xfrm>
          <a:off x="76200" y="24364950"/>
          <a:ext cx="1657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31</xdr:row>
      <xdr:rowOff>57150</xdr:rowOff>
    </xdr:from>
    <xdr:to>
      <xdr:col>1</xdr:col>
      <xdr:colOff>1381125</xdr:colOff>
      <xdr:row>31</xdr:row>
      <xdr:rowOff>1000125</xdr:rowOff>
    </xdr:to>
    <xdr:pic>
      <xdr:nvPicPr>
        <xdr:cNvPr id="1048" name="Picture 313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-1262" t="38100" r="1262" b="1057"/>
        <a:stretch>
          <a:fillRect/>
        </a:stretch>
      </xdr:blipFill>
      <xdr:spPr bwMode="auto">
        <a:xfrm>
          <a:off x="76200" y="25441275"/>
          <a:ext cx="13049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33</xdr:row>
      <xdr:rowOff>57150</xdr:rowOff>
    </xdr:from>
    <xdr:to>
      <xdr:col>1</xdr:col>
      <xdr:colOff>923925</xdr:colOff>
      <xdr:row>33</xdr:row>
      <xdr:rowOff>1028700</xdr:rowOff>
    </xdr:to>
    <xdr:pic>
      <xdr:nvPicPr>
        <xdr:cNvPr id="1049" name="Picture 44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2400" y="27555825"/>
          <a:ext cx="771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36</xdr:row>
      <xdr:rowOff>57150</xdr:rowOff>
    </xdr:from>
    <xdr:to>
      <xdr:col>1</xdr:col>
      <xdr:colOff>1543050</xdr:colOff>
      <xdr:row>36</xdr:row>
      <xdr:rowOff>990600</xdr:rowOff>
    </xdr:to>
    <xdr:pic>
      <xdr:nvPicPr>
        <xdr:cNvPr id="1050" name="Picture 45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t="43391"/>
        <a:stretch>
          <a:fillRect/>
        </a:stretch>
      </xdr:blipFill>
      <xdr:spPr bwMode="auto">
        <a:xfrm>
          <a:off x="95250" y="28613100"/>
          <a:ext cx="1447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39</xdr:row>
      <xdr:rowOff>38100</xdr:rowOff>
    </xdr:from>
    <xdr:to>
      <xdr:col>1</xdr:col>
      <xdr:colOff>1409700</xdr:colOff>
      <xdr:row>39</xdr:row>
      <xdr:rowOff>1009650</xdr:rowOff>
    </xdr:to>
    <xdr:pic>
      <xdr:nvPicPr>
        <xdr:cNvPr id="1051" name="Picture 46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16934" b="22742"/>
        <a:stretch>
          <a:fillRect/>
        </a:stretch>
      </xdr:blipFill>
      <xdr:spPr bwMode="auto">
        <a:xfrm>
          <a:off x="47625" y="29651325"/>
          <a:ext cx="13620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40</xdr:row>
      <xdr:rowOff>66675</xdr:rowOff>
    </xdr:from>
    <xdr:to>
      <xdr:col>1</xdr:col>
      <xdr:colOff>1238250</xdr:colOff>
      <xdr:row>40</xdr:row>
      <xdr:rowOff>971550</xdr:rowOff>
    </xdr:to>
    <xdr:pic>
      <xdr:nvPicPr>
        <xdr:cNvPr id="1052" name="Picture 47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-2711" t="28575" r="2711" b="3429"/>
        <a:stretch>
          <a:fillRect/>
        </a:stretch>
      </xdr:blipFill>
      <xdr:spPr bwMode="auto">
        <a:xfrm>
          <a:off x="142875" y="30737175"/>
          <a:ext cx="10953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43</xdr:row>
      <xdr:rowOff>76200</xdr:rowOff>
    </xdr:from>
    <xdr:to>
      <xdr:col>1</xdr:col>
      <xdr:colOff>1304925</xdr:colOff>
      <xdr:row>43</xdr:row>
      <xdr:rowOff>1028700</xdr:rowOff>
    </xdr:to>
    <xdr:pic>
      <xdr:nvPicPr>
        <xdr:cNvPr id="1053" name="Picture 47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t="32680"/>
        <a:stretch>
          <a:fillRect/>
        </a:stretch>
      </xdr:blipFill>
      <xdr:spPr bwMode="auto">
        <a:xfrm>
          <a:off x="95250" y="31803975"/>
          <a:ext cx="1209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48</xdr:row>
      <xdr:rowOff>95250</xdr:rowOff>
    </xdr:from>
    <xdr:to>
      <xdr:col>1</xdr:col>
      <xdr:colOff>1352550</xdr:colOff>
      <xdr:row>48</xdr:row>
      <xdr:rowOff>990600</xdr:rowOff>
    </xdr:to>
    <xdr:pic>
      <xdr:nvPicPr>
        <xdr:cNvPr id="1054" name="Picture 473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37653"/>
        <a:stretch>
          <a:fillRect/>
        </a:stretch>
      </xdr:blipFill>
      <xdr:spPr bwMode="auto">
        <a:xfrm>
          <a:off x="114300" y="34994850"/>
          <a:ext cx="12382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55</xdr:row>
      <xdr:rowOff>76200</xdr:rowOff>
    </xdr:from>
    <xdr:to>
      <xdr:col>1</xdr:col>
      <xdr:colOff>1438275</xdr:colOff>
      <xdr:row>55</xdr:row>
      <xdr:rowOff>990600</xdr:rowOff>
    </xdr:to>
    <xdr:pic>
      <xdr:nvPicPr>
        <xdr:cNvPr id="1055" name="Picture 47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33627"/>
        <a:stretch>
          <a:fillRect/>
        </a:stretch>
      </xdr:blipFill>
      <xdr:spPr bwMode="auto">
        <a:xfrm>
          <a:off x="123825" y="42376725"/>
          <a:ext cx="1314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59</xdr:row>
      <xdr:rowOff>57150</xdr:rowOff>
    </xdr:from>
    <xdr:to>
      <xdr:col>1</xdr:col>
      <xdr:colOff>1162050</xdr:colOff>
      <xdr:row>59</xdr:row>
      <xdr:rowOff>476250</xdr:rowOff>
    </xdr:to>
    <xdr:pic>
      <xdr:nvPicPr>
        <xdr:cNvPr id="1056" name="Picture 477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t="40005"/>
        <a:stretch>
          <a:fillRect/>
        </a:stretch>
      </xdr:blipFill>
      <xdr:spPr bwMode="auto">
        <a:xfrm>
          <a:off x="504825" y="45529500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zoomScale="70" zoomScaleNormal="70" workbookViewId="0">
      <pane xSplit="7" ySplit="3" topLeftCell="H4" activePane="bottomRight" state="frozen"/>
      <selection pane="topRight" activeCell="F1" sqref="F1"/>
      <selection pane="bottomLeft" activeCell="A2" sqref="A2"/>
      <selection pane="bottomRight" activeCell="R5" sqref="R5"/>
    </sheetView>
  </sheetViews>
  <sheetFormatPr defaultColWidth="19.28515625" defaultRowHeight="83.65" customHeight="1" outlineLevelCol="1" x14ac:dyDescent="0.25"/>
  <cols>
    <col min="1" max="1" width="19.85546875" style="1" hidden="1" customWidth="1" outlineLevel="1"/>
    <col min="2" max="2" width="25.7109375" style="1" customWidth="1" collapsed="1"/>
    <col min="3" max="3" width="12.5703125" style="1" customWidth="1"/>
    <col min="4" max="4" width="9.140625" style="1" customWidth="1"/>
    <col min="5" max="5" width="19" style="2" customWidth="1"/>
    <col min="6" max="6" width="17.7109375" style="13" bestFit="1" customWidth="1"/>
    <col min="7" max="7" width="11.28515625" style="1" bestFit="1" customWidth="1"/>
    <col min="8" max="8" width="22" style="1" bestFit="1" customWidth="1"/>
    <col min="9" max="9" width="17.7109375" style="1" bestFit="1" customWidth="1"/>
    <col min="10" max="10" width="32.28515625" style="1" bestFit="1" customWidth="1"/>
    <col min="11" max="11" width="8.7109375" style="1" bestFit="1" customWidth="1"/>
    <col min="12" max="12" width="11" style="1" customWidth="1"/>
    <col min="13" max="13" width="11" style="12" customWidth="1"/>
    <col min="14" max="14" width="23.42578125" style="1" customWidth="1"/>
    <col min="15" max="15" width="11" style="11" customWidth="1"/>
    <col min="16" max="16" width="12.5703125" style="1" customWidth="1"/>
    <col min="17" max="16384" width="19.28515625" style="1"/>
  </cols>
  <sheetData>
    <row r="1" spans="1:16" ht="42" customHeight="1" x14ac:dyDescent="0.25">
      <c r="L1" s="15"/>
      <c r="M1" s="3">
        <f>+M83</f>
        <v>671</v>
      </c>
      <c r="N1" s="3">
        <f>+N83</f>
        <v>1525030</v>
      </c>
      <c r="O1" s="23">
        <f>+O83</f>
        <v>0</v>
      </c>
      <c r="P1" s="24">
        <f>+P83</f>
        <v>0</v>
      </c>
    </row>
    <row r="2" spans="1:16" ht="42" customHeight="1" x14ac:dyDescent="0.25">
      <c r="L2" s="15"/>
      <c r="M2" s="35" t="s">
        <v>288</v>
      </c>
      <c r="N2" s="36"/>
      <c r="O2" s="37" t="s">
        <v>287</v>
      </c>
      <c r="P2" s="38"/>
    </row>
    <row r="3" spans="1:16" s="19" customFormat="1" ht="83.65" customHeight="1" x14ac:dyDescent="0.25">
      <c r="A3" s="16" t="s">
        <v>0</v>
      </c>
      <c r="B3" s="20" t="s">
        <v>4</v>
      </c>
      <c r="C3" s="20" t="s">
        <v>1</v>
      </c>
      <c r="D3" s="20" t="s">
        <v>2</v>
      </c>
      <c r="E3" s="20" t="s">
        <v>3</v>
      </c>
      <c r="F3" s="30" t="s">
        <v>231</v>
      </c>
      <c r="G3" s="20" t="s">
        <v>234</v>
      </c>
      <c r="H3" s="20" t="s">
        <v>7</v>
      </c>
      <c r="I3" s="20" t="s">
        <v>5</v>
      </c>
      <c r="J3" s="20" t="s">
        <v>6</v>
      </c>
      <c r="K3" s="21" t="s">
        <v>8</v>
      </c>
      <c r="L3" s="17" t="s">
        <v>9</v>
      </c>
      <c r="M3" s="32" t="s">
        <v>285</v>
      </c>
      <c r="N3" s="18" t="s">
        <v>233</v>
      </c>
      <c r="O3" s="25" t="s">
        <v>285</v>
      </c>
      <c r="P3" s="26" t="s">
        <v>233</v>
      </c>
    </row>
    <row r="4" spans="1:16" ht="83.65" customHeight="1" x14ac:dyDescent="0.25">
      <c r="A4" s="4" t="s">
        <v>10</v>
      </c>
      <c r="B4" s="5"/>
      <c r="C4" s="5" t="s">
        <v>11</v>
      </c>
      <c r="D4" s="5" t="s">
        <v>12</v>
      </c>
      <c r="E4" s="6" t="s">
        <v>13</v>
      </c>
      <c r="F4" s="31" t="s">
        <v>14</v>
      </c>
      <c r="G4" s="22" t="s">
        <v>235</v>
      </c>
      <c r="H4" s="5" t="s">
        <v>286</v>
      </c>
      <c r="I4" s="5" t="s">
        <v>14</v>
      </c>
      <c r="J4" s="5" t="s">
        <v>15</v>
      </c>
      <c r="K4" s="14" t="s">
        <v>16</v>
      </c>
      <c r="L4" s="7">
        <v>2400</v>
      </c>
      <c r="M4" s="33">
        <v>215</v>
      </c>
      <c r="N4" s="8">
        <f t="shared" ref="N4:N35" si="0">+M4*$L4</f>
        <v>516000</v>
      </c>
      <c r="O4" s="27"/>
      <c r="P4" s="28">
        <f>+O4*$L4</f>
        <v>0</v>
      </c>
    </row>
    <row r="5" spans="1:16" ht="83.65" customHeight="1" x14ac:dyDescent="0.25">
      <c r="A5" s="4" t="s">
        <v>17</v>
      </c>
      <c r="B5" s="5"/>
      <c r="C5" s="5" t="s">
        <v>11</v>
      </c>
      <c r="D5" s="5" t="s">
        <v>12</v>
      </c>
      <c r="E5" s="6" t="s">
        <v>13</v>
      </c>
      <c r="F5" s="31" t="s">
        <v>18</v>
      </c>
      <c r="G5" s="22" t="s">
        <v>236</v>
      </c>
      <c r="H5" s="5" t="s">
        <v>19</v>
      </c>
      <c r="I5" s="5" t="s">
        <v>18</v>
      </c>
      <c r="J5" s="5" t="s">
        <v>15</v>
      </c>
      <c r="K5" s="14" t="s">
        <v>16</v>
      </c>
      <c r="L5" s="7">
        <v>2400</v>
      </c>
      <c r="M5" s="33">
        <v>101</v>
      </c>
      <c r="N5" s="8">
        <f t="shared" si="0"/>
        <v>242400</v>
      </c>
      <c r="O5" s="27"/>
      <c r="P5" s="28">
        <f t="shared" ref="P5:P20" si="1">+O5*$L5</f>
        <v>0</v>
      </c>
    </row>
    <row r="6" spans="1:16" ht="83.65" customHeight="1" x14ac:dyDescent="0.25">
      <c r="A6" s="4" t="s">
        <v>20</v>
      </c>
      <c r="B6" s="5"/>
      <c r="C6" s="5" t="s">
        <v>11</v>
      </c>
      <c r="D6" s="5" t="s">
        <v>12</v>
      </c>
      <c r="E6" s="6" t="s">
        <v>13</v>
      </c>
      <c r="F6" s="31" t="s">
        <v>21</v>
      </c>
      <c r="G6" s="22" t="s">
        <v>237</v>
      </c>
      <c r="H6" s="5" t="s">
        <v>22</v>
      </c>
      <c r="I6" s="5" t="s">
        <v>21</v>
      </c>
      <c r="J6" s="5" t="s">
        <v>15</v>
      </c>
      <c r="K6" s="14" t="s">
        <v>16</v>
      </c>
      <c r="L6" s="7">
        <v>3100</v>
      </c>
      <c r="M6" s="33">
        <v>93</v>
      </c>
      <c r="N6" s="8">
        <f t="shared" si="0"/>
        <v>288300</v>
      </c>
      <c r="O6" s="27"/>
      <c r="P6" s="28">
        <f t="shared" si="1"/>
        <v>0</v>
      </c>
    </row>
    <row r="7" spans="1:16" ht="83.65" customHeight="1" x14ac:dyDescent="0.25">
      <c r="A7" s="4" t="s">
        <v>23</v>
      </c>
      <c r="B7" s="5"/>
      <c r="C7" s="5" t="s">
        <v>11</v>
      </c>
      <c r="D7" s="5" t="s">
        <v>12</v>
      </c>
      <c r="E7" s="6" t="s">
        <v>13</v>
      </c>
      <c r="F7" s="31" t="s">
        <v>24</v>
      </c>
      <c r="G7" s="5" t="s">
        <v>238</v>
      </c>
      <c r="H7" s="5" t="s">
        <v>25</v>
      </c>
      <c r="I7" s="5" t="s">
        <v>24</v>
      </c>
      <c r="J7" s="5" t="s">
        <v>15</v>
      </c>
      <c r="K7" s="14" t="s">
        <v>16</v>
      </c>
      <c r="L7" s="7">
        <v>2400</v>
      </c>
      <c r="M7" s="33">
        <v>15</v>
      </c>
      <c r="N7" s="8">
        <f t="shared" si="0"/>
        <v>36000</v>
      </c>
      <c r="O7" s="27"/>
      <c r="P7" s="28">
        <f t="shared" si="1"/>
        <v>0</v>
      </c>
    </row>
    <row r="8" spans="1:16" ht="83.65" customHeight="1" x14ac:dyDescent="0.25">
      <c r="A8" s="4" t="s">
        <v>26</v>
      </c>
      <c r="B8" s="5"/>
      <c r="C8" s="5" t="s">
        <v>11</v>
      </c>
      <c r="D8" s="5" t="s">
        <v>12</v>
      </c>
      <c r="E8" s="6" t="s">
        <v>13</v>
      </c>
      <c r="F8" s="31" t="s">
        <v>27</v>
      </c>
      <c r="G8" s="22" t="s">
        <v>239</v>
      </c>
      <c r="H8" s="5" t="s">
        <v>28</v>
      </c>
      <c r="I8" s="5" t="s">
        <v>27</v>
      </c>
      <c r="J8" s="5" t="s">
        <v>15</v>
      </c>
      <c r="K8" s="14" t="s">
        <v>16</v>
      </c>
      <c r="L8" s="7">
        <v>2400</v>
      </c>
      <c r="M8" s="33">
        <v>28</v>
      </c>
      <c r="N8" s="8">
        <f t="shared" si="0"/>
        <v>67200</v>
      </c>
      <c r="O8" s="27"/>
      <c r="P8" s="28">
        <f t="shared" si="1"/>
        <v>0</v>
      </c>
    </row>
    <row r="9" spans="1:16" ht="83.65" customHeight="1" x14ac:dyDescent="0.25">
      <c r="A9" s="4" t="s">
        <v>29</v>
      </c>
      <c r="B9" s="5"/>
      <c r="C9" s="5" t="s">
        <v>11</v>
      </c>
      <c r="D9" s="5" t="s">
        <v>12</v>
      </c>
      <c r="E9" s="6" t="s">
        <v>13</v>
      </c>
      <c r="F9" s="31" t="s">
        <v>30</v>
      </c>
      <c r="G9" s="22" t="s">
        <v>240</v>
      </c>
      <c r="H9" s="5" t="s">
        <v>31</v>
      </c>
      <c r="I9" s="5" t="s">
        <v>30</v>
      </c>
      <c r="J9" s="5" t="s">
        <v>15</v>
      </c>
      <c r="K9" s="14" t="s">
        <v>16</v>
      </c>
      <c r="L9" s="7">
        <v>3100</v>
      </c>
      <c r="M9" s="33">
        <v>20</v>
      </c>
      <c r="N9" s="8">
        <f t="shared" si="0"/>
        <v>62000</v>
      </c>
      <c r="O9" s="27"/>
      <c r="P9" s="28">
        <f t="shared" si="1"/>
        <v>0</v>
      </c>
    </row>
    <row r="10" spans="1:16" ht="83.65" customHeight="1" x14ac:dyDescent="0.25">
      <c r="A10" s="4" t="s">
        <v>32</v>
      </c>
      <c r="B10" s="5"/>
      <c r="C10" s="5" t="s">
        <v>11</v>
      </c>
      <c r="D10" s="5" t="s">
        <v>12</v>
      </c>
      <c r="E10" s="6" t="s">
        <v>13</v>
      </c>
      <c r="F10" s="31" t="s">
        <v>33</v>
      </c>
      <c r="G10" s="22" t="s">
        <v>241</v>
      </c>
      <c r="H10" s="5" t="s">
        <v>35</v>
      </c>
      <c r="I10" s="5" t="s">
        <v>33</v>
      </c>
      <c r="J10" s="5" t="s">
        <v>34</v>
      </c>
      <c r="K10" s="14" t="s">
        <v>16</v>
      </c>
      <c r="L10" s="7">
        <v>1600</v>
      </c>
      <c r="M10" s="33">
        <v>18</v>
      </c>
      <c r="N10" s="8">
        <f t="shared" si="0"/>
        <v>28800</v>
      </c>
      <c r="O10" s="27"/>
      <c r="P10" s="28">
        <f t="shared" si="1"/>
        <v>0</v>
      </c>
    </row>
    <row r="11" spans="1:16" ht="83.65" customHeight="1" x14ac:dyDescent="0.25">
      <c r="A11" s="4" t="s">
        <v>36</v>
      </c>
      <c r="B11" s="5"/>
      <c r="C11" s="5" t="s">
        <v>11</v>
      </c>
      <c r="D11" s="5" t="s">
        <v>12</v>
      </c>
      <c r="E11" s="6" t="s">
        <v>13</v>
      </c>
      <c r="F11" s="31" t="s">
        <v>37</v>
      </c>
      <c r="G11" s="22" t="s">
        <v>242</v>
      </c>
      <c r="H11" s="5" t="s">
        <v>38</v>
      </c>
      <c r="I11" s="5" t="s">
        <v>37</v>
      </c>
      <c r="J11" s="5" t="s">
        <v>15</v>
      </c>
      <c r="K11" s="14" t="s">
        <v>16</v>
      </c>
      <c r="L11" s="7">
        <v>2400</v>
      </c>
      <c r="M11" s="33">
        <v>14</v>
      </c>
      <c r="N11" s="8">
        <f t="shared" si="0"/>
        <v>33600</v>
      </c>
      <c r="O11" s="27"/>
      <c r="P11" s="28">
        <f t="shared" si="1"/>
        <v>0</v>
      </c>
    </row>
    <row r="12" spans="1:16" ht="83.65" customHeight="1" x14ac:dyDescent="0.25">
      <c r="A12" s="4" t="s">
        <v>39</v>
      </c>
      <c r="B12" s="5"/>
      <c r="C12" s="5" t="s">
        <v>11</v>
      </c>
      <c r="D12" s="5" t="s">
        <v>12</v>
      </c>
      <c r="E12" s="6" t="s">
        <v>13</v>
      </c>
      <c r="F12" s="31" t="s">
        <v>40</v>
      </c>
      <c r="G12" s="22" t="s">
        <v>243</v>
      </c>
      <c r="H12" s="5" t="s">
        <v>41</v>
      </c>
      <c r="I12" s="5" t="s">
        <v>40</v>
      </c>
      <c r="J12" s="5" t="s">
        <v>15</v>
      </c>
      <c r="K12" s="14" t="s">
        <v>16</v>
      </c>
      <c r="L12" s="7">
        <v>3100</v>
      </c>
      <c r="M12" s="33">
        <v>5</v>
      </c>
      <c r="N12" s="8">
        <f t="shared" si="0"/>
        <v>15500</v>
      </c>
      <c r="O12" s="27"/>
      <c r="P12" s="28">
        <f t="shared" si="1"/>
        <v>0</v>
      </c>
    </row>
    <row r="13" spans="1:16" ht="83.65" customHeight="1" x14ac:dyDescent="0.25">
      <c r="A13" s="4" t="s">
        <v>42</v>
      </c>
      <c r="B13" s="5"/>
      <c r="C13" s="5" t="s">
        <v>11</v>
      </c>
      <c r="D13" s="5" t="s">
        <v>12</v>
      </c>
      <c r="E13" s="6" t="s">
        <v>13</v>
      </c>
      <c r="F13" s="31" t="s">
        <v>43</v>
      </c>
      <c r="G13" s="22" t="s">
        <v>244</v>
      </c>
      <c r="H13" s="5" t="s">
        <v>44</v>
      </c>
      <c r="I13" s="5" t="s">
        <v>43</v>
      </c>
      <c r="J13" s="5" t="s">
        <v>15</v>
      </c>
      <c r="K13" s="14" t="s">
        <v>16</v>
      </c>
      <c r="L13" s="7">
        <v>2200</v>
      </c>
      <c r="M13" s="33">
        <v>18</v>
      </c>
      <c r="N13" s="8">
        <f t="shared" si="0"/>
        <v>39600</v>
      </c>
      <c r="O13" s="27"/>
      <c r="P13" s="28">
        <f t="shared" si="1"/>
        <v>0</v>
      </c>
    </row>
    <row r="14" spans="1:16" ht="83.65" hidden="1" customHeight="1" x14ac:dyDescent="0.25">
      <c r="A14" s="4" t="s">
        <v>45</v>
      </c>
      <c r="B14" s="5"/>
      <c r="C14" s="5" t="s">
        <v>11</v>
      </c>
      <c r="D14" s="5" t="s">
        <v>12</v>
      </c>
      <c r="E14" s="6" t="s">
        <v>13</v>
      </c>
      <c r="F14" s="31" t="s">
        <v>46</v>
      </c>
      <c r="G14" s="5" t="s">
        <v>245</v>
      </c>
      <c r="H14" s="5" t="s">
        <v>47</v>
      </c>
      <c r="I14" s="5" t="s">
        <v>46</v>
      </c>
      <c r="J14" s="5" t="s">
        <v>15</v>
      </c>
      <c r="K14" s="14" t="s">
        <v>16</v>
      </c>
      <c r="L14" s="7">
        <v>3100</v>
      </c>
      <c r="M14" s="33">
        <v>0</v>
      </c>
      <c r="N14" s="8">
        <f t="shared" si="0"/>
        <v>0</v>
      </c>
      <c r="O14" s="27"/>
      <c r="P14" s="28">
        <f t="shared" si="1"/>
        <v>0</v>
      </c>
    </row>
    <row r="15" spans="1:16" ht="83.65" customHeight="1" x14ac:dyDescent="0.25">
      <c r="A15" s="4" t="s">
        <v>48</v>
      </c>
      <c r="B15" s="5"/>
      <c r="C15" s="5" t="s">
        <v>11</v>
      </c>
      <c r="D15" s="5" t="s">
        <v>12</v>
      </c>
      <c r="E15" s="6" t="s">
        <v>13</v>
      </c>
      <c r="F15" s="31" t="s">
        <v>49</v>
      </c>
      <c r="G15" s="22" t="s">
        <v>246</v>
      </c>
      <c r="H15" s="5" t="s">
        <v>50</v>
      </c>
      <c r="I15" s="5" t="s">
        <v>49</v>
      </c>
      <c r="J15" s="5" t="s">
        <v>15</v>
      </c>
      <c r="K15" s="14" t="s">
        <v>16</v>
      </c>
      <c r="L15" s="7">
        <v>3100</v>
      </c>
      <c r="M15" s="33">
        <v>4</v>
      </c>
      <c r="N15" s="8">
        <f t="shared" si="0"/>
        <v>12400</v>
      </c>
      <c r="O15" s="27"/>
      <c r="P15" s="28">
        <f t="shared" si="1"/>
        <v>0</v>
      </c>
    </row>
    <row r="16" spans="1:16" ht="83.65" hidden="1" customHeight="1" x14ac:dyDescent="0.25">
      <c r="A16" s="4" t="s">
        <v>51</v>
      </c>
      <c r="B16" s="5"/>
      <c r="C16" s="5" t="s">
        <v>11</v>
      </c>
      <c r="D16" s="5" t="s">
        <v>12</v>
      </c>
      <c r="E16" s="6" t="s">
        <v>13</v>
      </c>
      <c r="F16" s="31" t="s">
        <v>52</v>
      </c>
      <c r="G16" s="22" t="s">
        <v>247</v>
      </c>
      <c r="H16" s="5" t="s">
        <v>53</v>
      </c>
      <c r="I16" s="5" t="s">
        <v>52</v>
      </c>
      <c r="J16" s="5" t="s">
        <v>15</v>
      </c>
      <c r="K16" s="14" t="s">
        <v>16</v>
      </c>
      <c r="L16" s="7">
        <v>3100</v>
      </c>
      <c r="M16" s="33">
        <v>0</v>
      </c>
      <c r="N16" s="8">
        <f t="shared" si="0"/>
        <v>0</v>
      </c>
      <c r="O16" s="27"/>
      <c r="P16" s="28">
        <f t="shared" si="1"/>
        <v>0</v>
      </c>
    </row>
    <row r="17" spans="1:16" ht="83.65" customHeight="1" x14ac:dyDescent="0.25">
      <c r="A17" s="4" t="s">
        <v>54</v>
      </c>
      <c r="B17" s="5"/>
      <c r="C17" s="5" t="s">
        <v>11</v>
      </c>
      <c r="D17" s="5" t="s">
        <v>12</v>
      </c>
      <c r="E17" s="6" t="s">
        <v>13</v>
      </c>
      <c r="F17" s="31" t="s">
        <v>55</v>
      </c>
      <c r="G17" s="22" t="s">
        <v>248</v>
      </c>
      <c r="H17" s="5" t="s">
        <v>56</v>
      </c>
      <c r="I17" s="5" t="s">
        <v>55</v>
      </c>
      <c r="J17" s="5" t="s">
        <v>15</v>
      </c>
      <c r="K17" s="14" t="s">
        <v>16</v>
      </c>
      <c r="L17" s="7">
        <v>3100</v>
      </c>
      <c r="M17" s="33">
        <v>7</v>
      </c>
      <c r="N17" s="8">
        <f t="shared" si="0"/>
        <v>21700</v>
      </c>
      <c r="O17" s="27"/>
      <c r="P17" s="28">
        <f t="shared" si="1"/>
        <v>0</v>
      </c>
    </row>
    <row r="18" spans="1:16" ht="83.65" customHeight="1" x14ac:dyDescent="0.25">
      <c r="A18" s="4" t="s">
        <v>57</v>
      </c>
      <c r="B18" s="5"/>
      <c r="C18" s="5" t="s">
        <v>11</v>
      </c>
      <c r="D18" s="5" t="s">
        <v>12</v>
      </c>
      <c r="E18" s="6" t="s">
        <v>13</v>
      </c>
      <c r="F18" s="31" t="s">
        <v>58</v>
      </c>
      <c r="G18" s="5" t="s">
        <v>249</v>
      </c>
      <c r="H18" s="5" t="s">
        <v>59</v>
      </c>
      <c r="I18" s="5" t="s">
        <v>58</v>
      </c>
      <c r="J18" s="5" t="s">
        <v>15</v>
      </c>
      <c r="K18" s="14" t="s">
        <v>16</v>
      </c>
      <c r="L18" s="7">
        <v>3100</v>
      </c>
      <c r="M18" s="33">
        <v>6</v>
      </c>
      <c r="N18" s="8">
        <f t="shared" si="0"/>
        <v>18600</v>
      </c>
      <c r="O18" s="27"/>
      <c r="P18" s="28">
        <f t="shared" si="1"/>
        <v>0</v>
      </c>
    </row>
    <row r="19" spans="1:16" ht="83.65" customHeight="1" x14ac:dyDescent="0.25">
      <c r="A19" s="4" t="s">
        <v>60</v>
      </c>
      <c r="B19" s="5"/>
      <c r="C19" s="5" t="s">
        <v>11</v>
      </c>
      <c r="D19" s="5" t="s">
        <v>12</v>
      </c>
      <c r="E19" s="6" t="s">
        <v>13</v>
      </c>
      <c r="F19" s="31" t="s">
        <v>61</v>
      </c>
      <c r="G19" s="22" t="s">
        <v>250</v>
      </c>
      <c r="H19" s="5" t="s">
        <v>63</v>
      </c>
      <c r="I19" s="5" t="s">
        <v>61</v>
      </c>
      <c r="J19" s="5" t="s">
        <v>62</v>
      </c>
      <c r="K19" s="14" t="s">
        <v>16</v>
      </c>
      <c r="L19" s="7">
        <v>2980</v>
      </c>
      <c r="M19" s="33">
        <v>11</v>
      </c>
      <c r="N19" s="8">
        <f t="shared" si="0"/>
        <v>32780</v>
      </c>
      <c r="O19" s="27"/>
      <c r="P19" s="28">
        <f t="shared" si="1"/>
        <v>0</v>
      </c>
    </row>
    <row r="20" spans="1:16" ht="83.65" customHeight="1" x14ac:dyDescent="0.25">
      <c r="A20" s="4" t="s">
        <v>64</v>
      </c>
      <c r="B20" s="5"/>
      <c r="C20" s="5" t="s">
        <v>11</v>
      </c>
      <c r="D20" s="5" t="s">
        <v>12</v>
      </c>
      <c r="E20" s="6" t="s">
        <v>13</v>
      </c>
      <c r="F20" s="31" t="s">
        <v>65</v>
      </c>
      <c r="G20" s="5" t="s">
        <v>251</v>
      </c>
      <c r="H20" s="5" t="s">
        <v>66</v>
      </c>
      <c r="I20" s="5" t="s">
        <v>65</v>
      </c>
      <c r="J20" s="5" t="s">
        <v>15</v>
      </c>
      <c r="K20" s="14" t="s">
        <v>16</v>
      </c>
      <c r="L20" s="7">
        <v>3100</v>
      </c>
      <c r="M20" s="33">
        <v>8</v>
      </c>
      <c r="N20" s="8">
        <f t="shared" si="0"/>
        <v>24800</v>
      </c>
      <c r="O20" s="27"/>
      <c r="P20" s="28">
        <f t="shared" si="1"/>
        <v>0</v>
      </c>
    </row>
    <row r="21" spans="1:16" ht="83.65" customHeight="1" x14ac:dyDescent="0.25">
      <c r="A21" s="4" t="s">
        <v>67</v>
      </c>
      <c r="B21" s="5"/>
      <c r="C21" s="5" t="s">
        <v>11</v>
      </c>
      <c r="D21" s="5" t="s">
        <v>12</v>
      </c>
      <c r="E21" s="6" t="s">
        <v>13</v>
      </c>
      <c r="F21" s="31" t="s">
        <v>68</v>
      </c>
      <c r="G21" s="22" t="s">
        <v>242</v>
      </c>
      <c r="H21" s="5" t="s">
        <v>38</v>
      </c>
      <c r="I21" s="5" t="s">
        <v>68</v>
      </c>
      <c r="J21" s="5" t="s">
        <v>15</v>
      </c>
      <c r="K21" s="14" t="s">
        <v>16</v>
      </c>
      <c r="L21" s="7">
        <v>3100</v>
      </c>
      <c r="M21" s="33">
        <v>6</v>
      </c>
      <c r="N21" s="8">
        <f t="shared" si="0"/>
        <v>18600</v>
      </c>
      <c r="O21" s="27"/>
      <c r="P21" s="28">
        <f t="shared" ref="P21:P36" si="2">+O21*$L21</f>
        <v>0</v>
      </c>
    </row>
    <row r="22" spans="1:16" ht="83.65" customHeight="1" x14ac:dyDescent="0.25">
      <c r="A22" s="4" t="s">
        <v>69</v>
      </c>
      <c r="B22" s="5"/>
      <c r="C22" s="5" t="s">
        <v>11</v>
      </c>
      <c r="D22" s="5" t="s">
        <v>12</v>
      </c>
      <c r="E22" s="6" t="s">
        <v>13</v>
      </c>
      <c r="F22" s="31" t="s">
        <v>70</v>
      </c>
      <c r="G22" s="5" t="s">
        <v>252</v>
      </c>
      <c r="H22" s="5" t="s">
        <v>71</v>
      </c>
      <c r="I22" s="5" t="s">
        <v>70</v>
      </c>
      <c r="J22" s="5" t="s">
        <v>15</v>
      </c>
      <c r="K22" s="14" t="s">
        <v>16</v>
      </c>
      <c r="L22" s="7">
        <v>2200</v>
      </c>
      <c r="M22" s="33">
        <v>10</v>
      </c>
      <c r="N22" s="8">
        <f t="shared" si="0"/>
        <v>22000</v>
      </c>
      <c r="O22" s="27"/>
      <c r="P22" s="28">
        <f t="shared" si="2"/>
        <v>0</v>
      </c>
    </row>
    <row r="23" spans="1:16" ht="83.65" customHeight="1" x14ac:dyDescent="0.25">
      <c r="A23" s="4" t="s">
        <v>72</v>
      </c>
      <c r="B23" s="5"/>
      <c r="C23" s="5" t="s">
        <v>11</v>
      </c>
      <c r="D23" s="5" t="s">
        <v>12</v>
      </c>
      <c r="E23" s="6" t="s">
        <v>13</v>
      </c>
      <c r="F23" s="31" t="s">
        <v>73</v>
      </c>
      <c r="G23" s="22" t="s">
        <v>243</v>
      </c>
      <c r="H23" s="5" t="s">
        <v>41</v>
      </c>
      <c r="I23" s="5" t="s">
        <v>73</v>
      </c>
      <c r="J23" s="5" t="s">
        <v>15</v>
      </c>
      <c r="K23" s="14" t="s">
        <v>16</v>
      </c>
      <c r="L23" s="7">
        <v>2200</v>
      </c>
      <c r="M23" s="33">
        <v>2</v>
      </c>
      <c r="N23" s="8">
        <f t="shared" si="0"/>
        <v>4400</v>
      </c>
      <c r="O23" s="27"/>
      <c r="P23" s="28">
        <f t="shared" si="2"/>
        <v>0</v>
      </c>
    </row>
    <row r="24" spans="1:16" ht="83.65" hidden="1" customHeight="1" x14ac:dyDescent="0.25">
      <c r="A24" s="4" t="s">
        <v>74</v>
      </c>
      <c r="B24" s="5"/>
      <c r="C24" s="5" t="s">
        <v>11</v>
      </c>
      <c r="D24" s="5" t="s">
        <v>12</v>
      </c>
      <c r="E24" s="6" t="s">
        <v>13</v>
      </c>
      <c r="F24" s="31" t="s">
        <v>75</v>
      </c>
      <c r="G24" s="5" t="s">
        <v>253</v>
      </c>
      <c r="H24" s="5" t="s">
        <v>77</v>
      </c>
      <c r="I24" s="5" t="s">
        <v>75</v>
      </c>
      <c r="J24" s="5" t="s">
        <v>76</v>
      </c>
      <c r="K24" s="14" t="s">
        <v>16</v>
      </c>
      <c r="L24" s="7">
        <v>2500</v>
      </c>
      <c r="M24" s="33">
        <v>0</v>
      </c>
      <c r="N24" s="8">
        <f t="shared" si="0"/>
        <v>0</v>
      </c>
      <c r="O24" s="27"/>
      <c r="P24" s="28">
        <f t="shared" si="2"/>
        <v>0</v>
      </c>
    </row>
    <row r="25" spans="1:16" ht="83.65" hidden="1" customHeight="1" x14ac:dyDescent="0.25">
      <c r="A25" s="4" t="s">
        <v>78</v>
      </c>
      <c r="B25" s="5"/>
      <c r="C25" s="5" t="s">
        <v>11</v>
      </c>
      <c r="D25" s="5" t="s">
        <v>12</v>
      </c>
      <c r="E25" s="6" t="s">
        <v>13</v>
      </c>
      <c r="F25" s="31" t="s">
        <v>79</v>
      </c>
      <c r="G25" s="22" t="s">
        <v>240</v>
      </c>
      <c r="H25" s="5" t="s">
        <v>31</v>
      </c>
      <c r="I25" s="5" t="s">
        <v>79</v>
      </c>
      <c r="J25" s="5" t="s">
        <v>15</v>
      </c>
      <c r="K25" s="14" t="s">
        <v>16</v>
      </c>
      <c r="L25" s="7">
        <v>2200</v>
      </c>
      <c r="M25" s="33">
        <v>0</v>
      </c>
      <c r="N25" s="8">
        <f t="shared" si="0"/>
        <v>0</v>
      </c>
      <c r="O25" s="27"/>
      <c r="P25" s="28">
        <f t="shared" si="2"/>
        <v>0</v>
      </c>
    </row>
    <row r="26" spans="1:16" ht="83.65" hidden="1" customHeight="1" x14ac:dyDescent="0.25">
      <c r="A26" s="4" t="s">
        <v>80</v>
      </c>
      <c r="B26" s="5"/>
      <c r="C26" s="5" t="s">
        <v>11</v>
      </c>
      <c r="D26" s="5" t="s">
        <v>12</v>
      </c>
      <c r="E26" s="6" t="s">
        <v>13</v>
      </c>
      <c r="F26" s="31" t="s">
        <v>81</v>
      </c>
      <c r="G26" s="22" t="s">
        <v>248</v>
      </c>
      <c r="H26" s="5" t="s">
        <v>56</v>
      </c>
      <c r="I26" s="5" t="s">
        <v>81</v>
      </c>
      <c r="J26" s="5" t="s">
        <v>15</v>
      </c>
      <c r="K26" s="14" t="s">
        <v>16</v>
      </c>
      <c r="L26" s="7">
        <v>2200</v>
      </c>
      <c r="M26" s="33">
        <v>0</v>
      </c>
      <c r="N26" s="8">
        <f t="shared" si="0"/>
        <v>0</v>
      </c>
      <c r="O26" s="27"/>
      <c r="P26" s="28">
        <f t="shared" si="2"/>
        <v>0</v>
      </c>
    </row>
    <row r="27" spans="1:16" ht="83.65" hidden="1" customHeight="1" x14ac:dyDescent="0.25">
      <c r="A27" s="4" t="s">
        <v>82</v>
      </c>
      <c r="B27" s="5"/>
      <c r="C27" s="5" t="s">
        <v>11</v>
      </c>
      <c r="D27" s="5" t="s">
        <v>12</v>
      </c>
      <c r="E27" s="6" t="s">
        <v>13</v>
      </c>
      <c r="F27" s="31" t="s">
        <v>83</v>
      </c>
      <c r="G27" s="22" t="s">
        <v>254</v>
      </c>
      <c r="H27" s="5" t="s">
        <v>84</v>
      </c>
      <c r="I27" s="5" t="s">
        <v>83</v>
      </c>
      <c r="J27" s="5" t="s">
        <v>15</v>
      </c>
      <c r="K27" s="14" t="s">
        <v>16</v>
      </c>
      <c r="L27" s="7">
        <v>3100</v>
      </c>
      <c r="M27" s="33">
        <v>0</v>
      </c>
      <c r="N27" s="8">
        <f t="shared" si="0"/>
        <v>0</v>
      </c>
      <c r="O27" s="27"/>
      <c r="P27" s="28">
        <f t="shared" si="2"/>
        <v>0</v>
      </c>
    </row>
    <row r="28" spans="1:16" ht="83.65" customHeight="1" x14ac:dyDescent="0.25">
      <c r="A28" s="4" t="s">
        <v>85</v>
      </c>
      <c r="B28" s="5"/>
      <c r="C28" s="5" t="s">
        <v>11</v>
      </c>
      <c r="D28" s="5" t="s">
        <v>86</v>
      </c>
      <c r="E28" s="6" t="s">
        <v>87</v>
      </c>
      <c r="F28" s="31" t="s">
        <v>88</v>
      </c>
      <c r="G28" s="5" t="s">
        <v>255</v>
      </c>
      <c r="H28" s="5" t="s">
        <v>90</v>
      </c>
      <c r="I28" s="5" t="s">
        <v>88</v>
      </c>
      <c r="J28" s="5" t="s">
        <v>89</v>
      </c>
      <c r="K28" s="14" t="s">
        <v>16</v>
      </c>
      <c r="L28" s="7">
        <v>420</v>
      </c>
      <c r="M28" s="33">
        <v>7</v>
      </c>
      <c r="N28" s="8">
        <f t="shared" si="0"/>
        <v>2940</v>
      </c>
      <c r="O28" s="27"/>
      <c r="P28" s="28">
        <f t="shared" si="2"/>
        <v>0</v>
      </c>
    </row>
    <row r="29" spans="1:16" ht="83.65" customHeight="1" x14ac:dyDescent="0.25">
      <c r="A29" s="4" t="s">
        <v>91</v>
      </c>
      <c r="B29" s="5"/>
      <c r="C29" s="5" t="s">
        <v>11</v>
      </c>
      <c r="D29" s="5" t="s">
        <v>86</v>
      </c>
      <c r="E29" s="6" t="s">
        <v>87</v>
      </c>
      <c r="F29" s="31" t="s">
        <v>92</v>
      </c>
      <c r="G29" s="5" t="s">
        <v>256</v>
      </c>
      <c r="H29" s="5" t="s">
        <v>94</v>
      </c>
      <c r="I29" s="5" t="s">
        <v>92</v>
      </c>
      <c r="J29" s="5" t="s">
        <v>93</v>
      </c>
      <c r="K29" s="14" t="s">
        <v>16</v>
      </c>
      <c r="L29" s="7">
        <v>750</v>
      </c>
      <c r="M29" s="33">
        <v>5</v>
      </c>
      <c r="N29" s="8">
        <f t="shared" si="0"/>
        <v>3750</v>
      </c>
      <c r="O29" s="27"/>
      <c r="P29" s="28">
        <f t="shared" si="2"/>
        <v>0</v>
      </c>
    </row>
    <row r="30" spans="1:16" ht="83.65" customHeight="1" x14ac:dyDescent="0.25">
      <c r="A30" s="4" t="s">
        <v>95</v>
      </c>
      <c r="B30" s="5"/>
      <c r="C30" s="5" t="s">
        <v>11</v>
      </c>
      <c r="D30" s="5" t="s">
        <v>86</v>
      </c>
      <c r="E30" s="6" t="s">
        <v>87</v>
      </c>
      <c r="F30" s="31" t="s">
        <v>96</v>
      </c>
      <c r="G30" s="5" t="s">
        <v>257</v>
      </c>
      <c r="H30" s="5" t="s">
        <v>97</v>
      </c>
      <c r="I30" s="5" t="s">
        <v>96</v>
      </c>
      <c r="J30" s="5" t="s">
        <v>93</v>
      </c>
      <c r="K30" s="14" t="s">
        <v>16</v>
      </c>
      <c r="L30" s="7">
        <v>750</v>
      </c>
      <c r="M30" s="33">
        <v>2</v>
      </c>
      <c r="N30" s="8">
        <f t="shared" si="0"/>
        <v>1500</v>
      </c>
      <c r="O30" s="27"/>
      <c r="P30" s="28">
        <f t="shared" si="2"/>
        <v>0</v>
      </c>
    </row>
    <row r="31" spans="1:16" ht="83.65" customHeight="1" x14ac:dyDescent="0.25">
      <c r="A31" s="4" t="s">
        <v>98</v>
      </c>
      <c r="B31" s="5"/>
      <c r="C31" s="5" t="s">
        <v>11</v>
      </c>
      <c r="D31" s="5" t="s">
        <v>86</v>
      </c>
      <c r="E31" s="6" t="s">
        <v>87</v>
      </c>
      <c r="F31" s="31" t="s">
        <v>99</v>
      </c>
      <c r="G31" s="5" t="s">
        <v>258</v>
      </c>
      <c r="H31" s="5" t="s">
        <v>101</v>
      </c>
      <c r="I31" s="5" t="s">
        <v>99</v>
      </c>
      <c r="J31" s="5" t="s">
        <v>100</v>
      </c>
      <c r="K31" s="14" t="s">
        <v>16</v>
      </c>
      <c r="L31" s="7">
        <v>690</v>
      </c>
      <c r="M31" s="33">
        <v>1</v>
      </c>
      <c r="N31" s="8">
        <f t="shared" si="0"/>
        <v>690</v>
      </c>
      <c r="O31" s="27"/>
      <c r="P31" s="28">
        <f t="shared" si="2"/>
        <v>0</v>
      </c>
    </row>
    <row r="32" spans="1:16" ht="83.65" customHeight="1" x14ac:dyDescent="0.25">
      <c r="A32" s="4" t="s">
        <v>102</v>
      </c>
      <c r="B32" s="5"/>
      <c r="C32" s="5" t="s">
        <v>11</v>
      </c>
      <c r="D32" s="5" t="s">
        <v>86</v>
      </c>
      <c r="E32" s="6" t="s">
        <v>87</v>
      </c>
      <c r="F32" s="31" t="s">
        <v>103</v>
      </c>
      <c r="G32" s="5" t="s">
        <v>259</v>
      </c>
      <c r="H32" s="5" t="s">
        <v>104</v>
      </c>
      <c r="I32" s="5" t="s">
        <v>103</v>
      </c>
      <c r="J32" s="5" t="s">
        <v>93</v>
      </c>
      <c r="K32" s="14" t="s">
        <v>16</v>
      </c>
      <c r="L32" s="7">
        <v>750</v>
      </c>
      <c r="M32" s="33">
        <v>1</v>
      </c>
      <c r="N32" s="8">
        <f t="shared" si="0"/>
        <v>750</v>
      </c>
      <c r="O32" s="27"/>
      <c r="P32" s="28">
        <f t="shared" si="2"/>
        <v>0</v>
      </c>
    </row>
    <row r="33" spans="1:16" ht="83.65" customHeight="1" x14ac:dyDescent="0.25">
      <c r="A33" s="4" t="s">
        <v>105</v>
      </c>
      <c r="B33" s="5"/>
      <c r="C33" s="5" t="s">
        <v>11</v>
      </c>
      <c r="D33" s="5" t="s">
        <v>86</v>
      </c>
      <c r="E33" s="6" t="s">
        <v>87</v>
      </c>
      <c r="F33" s="31" t="s">
        <v>106</v>
      </c>
      <c r="G33" s="22" t="s">
        <v>260</v>
      </c>
      <c r="H33" s="5" t="s">
        <v>108</v>
      </c>
      <c r="I33" s="5" t="s">
        <v>106</v>
      </c>
      <c r="J33" s="5" t="s">
        <v>107</v>
      </c>
      <c r="K33" s="14" t="s">
        <v>16</v>
      </c>
      <c r="L33" s="7">
        <v>1490</v>
      </c>
      <c r="M33" s="33">
        <v>1</v>
      </c>
      <c r="N33" s="8">
        <f t="shared" si="0"/>
        <v>1490</v>
      </c>
      <c r="O33" s="27"/>
      <c r="P33" s="28">
        <f t="shared" si="2"/>
        <v>0</v>
      </c>
    </row>
    <row r="34" spans="1:16" ht="83.65" customHeight="1" x14ac:dyDescent="0.25">
      <c r="A34" s="4" t="s">
        <v>110</v>
      </c>
      <c r="B34" s="5"/>
      <c r="C34" s="5" t="s">
        <v>109</v>
      </c>
      <c r="D34" s="5" t="s">
        <v>86</v>
      </c>
      <c r="E34" s="6" t="s">
        <v>111</v>
      </c>
      <c r="F34" s="31" t="s">
        <v>112</v>
      </c>
      <c r="G34" s="5" t="s">
        <v>261</v>
      </c>
      <c r="H34" s="5" t="s">
        <v>114</v>
      </c>
      <c r="I34" s="5" t="s">
        <v>112</v>
      </c>
      <c r="J34" s="5" t="s">
        <v>113</v>
      </c>
      <c r="K34" s="14" t="s">
        <v>16</v>
      </c>
      <c r="L34" s="7">
        <v>250</v>
      </c>
      <c r="M34" s="33">
        <v>4</v>
      </c>
      <c r="N34" s="8">
        <f t="shared" si="0"/>
        <v>1000</v>
      </c>
      <c r="O34" s="27"/>
      <c r="P34" s="28">
        <f t="shared" si="2"/>
        <v>0</v>
      </c>
    </row>
    <row r="35" spans="1:16" ht="83.65" hidden="1" customHeight="1" x14ac:dyDescent="0.25">
      <c r="A35" s="4" t="s">
        <v>115</v>
      </c>
      <c r="B35" s="5"/>
      <c r="C35" s="5" t="s">
        <v>109</v>
      </c>
      <c r="D35" s="5" t="s">
        <v>86</v>
      </c>
      <c r="E35" s="6" t="s">
        <v>111</v>
      </c>
      <c r="F35" s="31" t="s">
        <v>116</v>
      </c>
      <c r="G35" s="5" t="s">
        <v>262</v>
      </c>
      <c r="H35" s="5" t="s">
        <v>118</v>
      </c>
      <c r="I35" s="5" t="s">
        <v>116</v>
      </c>
      <c r="J35" s="5" t="s">
        <v>117</v>
      </c>
      <c r="K35" s="14" t="s">
        <v>16</v>
      </c>
      <c r="L35" s="7">
        <v>1500</v>
      </c>
      <c r="M35" s="33">
        <v>0</v>
      </c>
      <c r="N35" s="8">
        <f t="shared" si="0"/>
        <v>0</v>
      </c>
      <c r="O35" s="27"/>
      <c r="P35" s="28">
        <f t="shared" si="2"/>
        <v>0</v>
      </c>
    </row>
    <row r="36" spans="1:16" ht="83.65" hidden="1" customHeight="1" x14ac:dyDescent="0.25">
      <c r="A36" s="4" t="s">
        <v>119</v>
      </c>
      <c r="B36" s="5"/>
      <c r="C36" s="5" t="s">
        <v>109</v>
      </c>
      <c r="D36" s="5" t="s">
        <v>86</v>
      </c>
      <c r="E36" s="6" t="s">
        <v>111</v>
      </c>
      <c r="F36" s="31" t="s">
        <v>120</v>
      </c>
      <c r="G36" s="5" t="s">
        <v>263</v>
      </c>
      <c r="H36" s="5" t="s">
        <v>122</v>
      </c>
      <c r="I36" s="5" t="s">
        <v>120</v>
      </c>
      <c r="J36" s="5" t="s">
        <v>121</v>
      </c>
      <c r="K36" s="14" t="s">
        <v>16</v>
      </c>
      <c r="L36" s="7">
        <v>620</v>
      </c>
      <c r="M36" s="33">
        <v>0</v>
      </c>
      <c r="N36" s="8">
        <f t="shared" ref="N36:N67" si="3">+M36*$L36</f>
        <v>0</v>
      </c>
      <c r="O36" s="27"/>
      <c r="P36" s="28">
        <f t="shared" si="2"/>
        <v>0</v>
      </c>
    </row>
    <row r="37" spans="1:16" ht="83.65" customHeight="1" x14ac:dyDescent="0.25">
      <c r="A37" s="4" t="s">
        <v>123</v>
      </c>
      <c r="B37" s="5"/>
      <c r="C37" s="5" t="s">
        <v>109</v>
      </c>
      <c r="D37" s="5" t="s">
        <v>86</v>
      </c>
      <c r="E37" s="6" t="s">
        <v>111</v>
      </c>
      <c r="F37" s="31" t="s">
        <v>124</v>
      </c>
      <c r="G37" s="5" t="s">
        <v>264</v>
      </c>
      <c r="H37" s="5" t="s">
        <v>126</v>
      </c>
      <c r="I37" s="5" t="s">
        <v>124</v>
      </c>
      <c r="J37" s="5" t="s">
        <v>125</v>
      </c>
      <c r="K37" s="14" t="s">
        <v>16</v>
      </c>
      <c r="L37" s="7">
        <v>1690</v>
      </c>
      <c r="M37" s="33">
        <v>2</v>
      </c>
      <c r="N37" s="8">
        <f t="shared" si="3"/>
        <v>3380</v>
      </c>
      <c r="O37" s="27"/>
      <c r="P37" s="28">
        <f t="shared" ref="P37:P52" si="4">+O37*$L37</f>
        <v>0</v>
      </c>
    </row>
    <row r="38" spans="1:16" ht="83.65" hidden="1" customHeight="1" x14ac:dyDescent="0.25">
      <c r="A38" s="4" t="s">
        <v>127</v>
      </c>
      <c r="B38" s="5"/>
      <c r="C38" s="5" t="s">
        <v>109</v>
      </c>
      <c r="D38" s="5" t="s">
        <v>86</v>
      </c>
      <c r="E38" s="6" t="s">
        <v>111</v>
      </c>
      <c r="F38" s="31" t="s">
        <v>128</v>
      </c>
      <c r="G38" s="5" t="s">
        <v>265</v>
      </c>
      <c r="H38" s="5" t="s">
        <v>130</v>
      </c>
      <c r="I38" s="5" t="s">
        <v>128</v>
      </c>
      <c r="J38" s="5" t="s">
        <v>129</v>
      </c>
      <c r="K38" s="14" t="s">
        <v>16</v>
      </c>
      <c r="L38" s="7">
        <v>980</v>
      </c>
      <c r="M38" s="33">
        <v>0</v>
      </c>
      <c r="N38" s="8">
        <f t="shared" si="3"/>
        <v>0</v>
      </c>
      <c r="O38" s="27"/>
      <c r="P38" s="28">
        <f t="shared" si="4"/>
        <v>0</v>
      </c>
    </row>
    <row r="39" spans="1:16" ht="83.65" hidden="1" customHeight="1" x14ac:dyDescent="0.25">
      <c r="A39" s="4" t="s">
        <v>131</v>
      </c>
      <c r="B39" s="5"/>
      <c r="C39" s="5" t="s">
        <v>109</v>
      </c>
      <c r="D39" s="5" t="s">
        <v>86</v>
      </c>
      <c r="E39" s="6" t="s">
        <v>111</v>
      </c>
      <c r="F39" s="31" t="s">
        <v>132</v>
      </c>
      <c r="G39" s="5" t="s">
        <v>266</v>
      </c>
      <c r="H39" s="5" t="s">
        <v>134</v>
      </c>
      <c r="I39" s="5" t="s">
        <v>132</v>
      </c>
      <c r="J39" s="5" t="s">
        <v>133</v>
      </c>
      <c r="K39" s="14" t="s">
        <v>16</v>
      </c>
      <c r="L39" s="7">
        <v>160</v>
      </c>
      <c r="M39" s="33">
        <v>0</v>
      </c>
      <c r="N39" s="8">
        <f t="shared" si="3"/>
        <v>0</v>
      </c>
      <c r="O39" s="27"/>
      <c r="P39" s="28">
        <f t="shared" si="4"/>
        <v>0</v>
      </c>
    </row>
    <row r="40" spans="1:16" ht="83.65" customHeight="1" x14ac:dyDescent="0.25">
      <c r="A40" s="4" t="s">
        <v>135</v>
      </c>
      <c r="B40" s="5"/>
      <c r="C40" s="5" t="s">
        <v>109</v>
      </c>
      <c r="D40" s="5" t="s">
        <v>136</v>
      </c>
      <c r="E40" s="6" t="s">
        <v>137</v>
      </c>
      <c r="F40" s="31" t="s">
        <v>138</v>
      </c>
      <c r="G40" s="5" t="s">
        <v>267</v>
      </c>
      <c r="H40" s="5" t="s">
        <v>140</v>
      </c>
      <c r="I40" s="5" t="s">
        <v>138</v>
      </c>
      <c r="J40" s="5" t="s">
        <v>139</v>
      </c>
      <c r="K40" s="14" t="s">
        <v>16</v>
      </c>
      <c r="L40" s="7">
        <v>350</v>
      </c>
      <c r="M40" s="33">
        <v>26</v>
      </c>
      <c r="N40" s="8">
        <f t="shared" si="3"/>
        <v>9100</v>
      </c>
      <c r="O40" s="27"/>
      <c r="P40" s="28">
        <f t="shared" si="4"/>
        <v>0</v>
      </c>
    </row>
    <row r="41" spans="1:16" ht="83.65" customHeight="1" x14ac:dyDescent="0.25">
      <c r="A41" s="4" t="s">
        <v>141</v>
      </c>
      <c r="B41" s="5"/>
      <c r="C41" s="5" t="s">
        <v>109</v>
      </c>
      <c r="D41" s="5" t="s">
        <v>136</v>
      </c>
      <c r="E41" s="6" t="s">
        <v>137</v>
      </c>
      <c r="F41" s="31" t="s">
        <v>142</v>
      </c>
      <c r="G41" s="5" t="s">
        <v>268</v>
      </c>
      <c r="H41" s="5" t="s">
        <v>143</v>
      </c>
      <c r="I41" s="5" t="s">
        <v>142</v>
      </c>
      <c r="J41" s="5" t="s">
        <v>139</v>
      </c>
      <c r="K41" s="14" t="s">
        <v>16</v>
      </c>
      <c r="L41" s="7">
        <v>350</v>
      </c>
      <c r="M41" s="33">
        <v>17</v>
      </c>
      <c r="N41" s="8">
        <f t="shared" si="3"/>
        <v>5950</v>
      </c>
      <c r="O41" s="27"/>
      <c r="P41" s="28">
        <f t="shared" si="4"/>
        <v>0</v>
      </c>
    </row>
    <row r="42" spans="1:16" ht="83.65" hidden="1" customHeight="1" x14ac:dyDescent="0.25">
      <c r="A42" s="4" t="s">
        <v>144</v>
      </c>
      <c r="B42" s="5"/>
      <c r="C42" s="5" t="s">
        <v>109</v>
      </c>
      <c r="D42" s="5" t="s">
        <v>136</v>
      </c>
      <c r="E42" s="6" t="s">
        <v>137</v>
      </c>
      <c r="F42" s="31" t="s">
        <v>145</v>
      </c>
      <c r="G42" s="5" t="s">
        <v>269</v>
      </c>
      <c r="H42" s="5" t="s">
        <v>147</v>
      </c>
      <c r="I42" s="5" t="s">
        <v>145</v>
      </c>
      <c r="J42" s="5" t="s">
        <v>146</v>
      </c>
      <c r="K42" s="14" t="s">
        <v>148</v>
      </c>
      <c r="L42" s="7">
        <v>470</v>
      </c>
      <c r="M42" s="33">
        <v>0</v>
      </c>
      <c r="N42" s="8">
        <f t="shared" si="3"/>
        <v>0</v>
      </c>
      <c r="O42" s="27"/>
      <c r="P42" s="28">
        <f t="shared" si="4"/>
        <v>0</v>
      </c>
    </row>
    <row r="43" spans="1:16" ht="83.65" hidden="1" customHeight="1" x14ac:dyDescent="0.25">
      <c r="A43" s="4" t="s">
        <v>154</v>
      </c>
      <c r="B43" s="5"/>
      <c r="C43" s="5" t="s">
        <v>109</v>
      </c>
      <c r="D43" s="5" t="s">
        <v>136</v>
      </c>
      <c r="E43" s="6" t="s">
        <v>137</v>
      </c>
      <c r="F43" s="31" t="s">
        <v>155</v>
      </c>
      <c r="G43" s="5" t="s">
        <v>270</v>
      </c>
      <c r="H43" s="5" t="s">
        <v>157</v>
      </c>
      <c r="I43" s="5" t="s">
        <v>155</v>
      </c>
      <c r="J43" s="5" t="s">
        <v>156</v>
      </c>
      <c r="K43" s="14" t="s">
        <v>148</v>
      </c>
      <c r="L43" s="7">
        <v>390</v>
      </c>
      <c r="M43" s="33">
        <v>0</v>
      </c>
      <c r="N43" s="8">
        <f t="shared" si="3"/>
        <v>0</v>
      </c>
      <c r="O43" s="27"/>
      <c r="P43" s="28">
        <f t="shared" si="4"/>
        <v>0</v>
      </c>
    </row>
    <row r="44" spans="1:16" ht="83.65" customHeight="1" x14ac:dyDescent="0.25">
      <c r="A44" s="4" t="s">
        <v>158</v>
      </c>
      <c r="B44" s="5"/>
      <c r="C44" s="5" t="s">
        <v>109</v>
      </c>
      <c r="D44" s="5" t="s">
        <v>136</v>
      </c>
      <c r="E44" s="6" t="s">
        <v>137</v>
      </c>
      <c r="F44" s="31" t="s">
        <v>155</v>
      </c>
      <c r="G44" s="5" t="s">
        <v>270</v>
      </c>
      <c r="H44" s="5" t="s">
        <v>157</v>
      </c>
      <c r="I44" s="5" t="s">
        <v>155</v>
      </c>
      <c r="J44" s="5" t="s">
        <v>156</v>
      </c>
      <c r="K44" s="14" t="s">
        <v>149</v>
      </c>
      <c r="L44" s="7">
        <v>390</v>
      </c>
      <c r="M44" s="33">
        <v>1</v>
      </c>
      <c r="N44" s="8">
        <f t="shared" si="3"/>
        <v>390</v>
      </c>
      <c r="O44" s="27"/>
      <c r="P44" s="28">
        <f t="shared" si="4"/>
        <v>0</v>
      </c>
    </row>
    <row r="45" spans="1:16" ht="83.65" customHeight="1" x14ac:dyDescent="0.25">
      <c r="A45" s="4" t="s">
        <v>159</v>
      </c>
      <c r="B45" s="5"/>
      <c r="C45" s="5" t="s">
        <v>109</v>
      </c>
      <c r="D45" s="5" t="s">
        <v>136</v>
      </c>
      <c r="E45" s="6" t="s">
        <v>137</v>
      </c>
      <c r="F45" s="31" t="s">
        <v>155</v>
      </c>
      <c r="G45" s="5" t="s">
        <v>270</v>
      </c>
      <c r="H45" s="5" t="s">
        <v>157</v>
      </c>
      <c r="I45" s="5" t="s">
        <v>155</v>
      </c>
      <c r="J45" s="5" t="s">
        <v>156</v>
      </c>
      <c r="K45" s="14" t="s">
        <v>151</v>
      </c>
      <c r="L45" s="7">
        <v>390</v>
      </c>
      <c r="M45" s="33">
        <v>1</v>
      </c>
      <c r="N45" s="8">
        <f t="shared" si="3"/>
        <v>390</v>
      </c>
      <c r="O45" s="27"/>
      <c r="P45" s="28">
        <f t="shared" si="4"/>
        <v>0</v>
      </c>
    </row>
    <row r="46" spans="1:16" ht="83.65" hidden="1" customHeight="1" x14ac:dyDescent="0.25">
      <c r="A46" s="4" t="s">
        <v>160</v>
      </c>
      <c r="B46" s="5"/>
      <c r="C46" s="5" t="s">
        <v>109</v>
      </c>
      <c r="D46" s="5" t="s">
        <v>136</v>
      </c>
      <c r="E46" s="6" t="s">
        <v>137</v>
      </c>
      <c r="F46" s="31" t="s">
        <v>155</v>
      </c>
      <c r="G46" s="5" t="s">
        <v>270</v>
      </c>
      <c r="H46" s="5" t="s">
        <v>157</v>
      </c>
      <c r="I46" s="5" t="s">
        <v>155</v>
      </c>
      <c r="J46" s="5" t="s">
        <v>156</v>
      </c>
      <c r="K46" s="14" t="s">
        <v>152</v>
      </c>
      <c r="L46" s="7">
        <v>390</v>
      </c>
      <c r="M46" s="33">
        <v>0</v>
      </c>
      <c r="N46" s="8">
        <f t="shared" si="3"/>
        <v>0</v>
      </c>
      <c r="O46" s="27"/>
      <c r="P46" s="28">
        <f t="shared" si="4"/>
        <v>0</v>
      </c>
    </row>
    <row r="47" spans="1:16" ht="83.65" customHeight="1" x14ac:dyDescent="0.25">
      <c r="A47" s="4" t="s">
        <v>161</v>
      </c>
      <c r="B47" s="5"/>
      <c r="C47" s="5" t="s">
        <v>109</v>
      </c>
      <c r="D47" s="5" t="s">
        <v>136</v>
      </c>
      <c r="E47" s="6" t="s">
        <v>137</v>
      </c>
      <c r="F47" s="31" t="s">
        <v>155</v>
      </c>
      <c r="G47" s="5" t="s">
        <v>270</v>
      </c>
      <c r="H47" s="5" t="s">
        <v>157</v>
      </c>
      <c r="I47" s="5" t="s">
        <v>155</v>
      </c>
      <c r="J47" s="5" t="s">
        <v>156</v>
      </c>
      <c r="K47" s="14" t="s">
        <v>153</v>
      </c>
      <c r="L47" s="7">
        <v>390</v>
      </c>
      <c r="M47" s="33">
        <v>2</v>
      </c>
      <c r="N47" s="8">
        <f t="shared" si="3"/>
        <v>780</v>
      </c>
      <c r="O47" s="27"/>
      <c r="P47" s="28">
        <f t="shared" si="4"/>
        <v>0</v>
      </c>
    </row>
    <row r="48" spans="1:16" ht="83.65" hidden="1" customHeight="1" x14ac:dyDescent="0.25">
      <c r="A48" s="4" t="s">
        <v>162</v>
      </c>
      <c r="B48" s="5"/>
      <c r="C48" s="5" t="s">
        <v>109</v>
      </c>
      <c r="D48" s="5" t="s">
        <v>136</v>
      </c>
      <c r="E48" s="6" t="s">
        <v>137</v>
      </c>
      <c r="F48" s="31" t="s">
        <v>163</v>
      </c>
      <c r="G48" s="5" t="s">
        <v>271</v>
      </c>
      <c r="H48" s="5" t="s">
        <v>165</v>
      </c>
      <c r="I48" s="5" t="s">
        <v>163</v>
      </c>
      <c r="J48" s="5" t="s">
        <v>164</v>
      </c>
      <c r="K48" s="14" t="s">
        <v>148</v>
      </c>
      <c r="L48" s="7">
        <v>450</v>
      </c>
      <c r="M48" s="33">
        <v>0</v>
      </c>
      <c r="N48" s="8">
        <f t="shared" si="3"/>
        <v>0</v>
      </c>
      <c r="O48" s="27"/>
      <c r="P48" s="28">
        <f t="shared" si="4"/>
        <v>0</v>
      </c>
    </row>
    <row r="49" spans="1:16" ht="83.65" customHeight="1" x14ac:dyDescent="0.25">
      <c r="A49" s="4" t="s">
        <v>166</v>
      </c>
      <c r="B49" s="5"/>
      <c r="C49" s="5" t="s">
        <v>109</v>
      </c>
      <c r="D49" s="5" t="s">
        <v>136</v>
      </c>
      <c r="E49" s="6" t="s">
        <v>137</v>
      </c>
      <c r="F49" s="31" t="s">
        <v>163</v>
      </c>
      <c r="G49" s="5" t="s">
        <v>271</v>
      </c>
      <c r="H49" s="5" t="s">
        <v>165</v>
      </c>
      <c r="I49" s="5" t="s">
        <v>163</v>
      </c>
      <c r="J49" s="5" t="s">
        <v>164</v>
      </c>
      <c r="K49" s="14" t="s">
        <v>149</v>
      </c>
      <c r="L49" s="7">
        <v>450</v>
      </c>
      <c r="M49" s="33">
        <v>1</v>
      </c>
      <c r="N49" s="8">
        <f t="shared" si="3"/>
        <v>450</v>
      </c>
      <c r="O49" s="27"/>
      <c r="P49" s="28">
        <f t="shared" si="4"/>
        <v>0</v>
      </c>
    </row>
    <row r="50" spans="1:16" ht="83.65" customHeight="1" x14ac:dyDescent="0.25">
      <c r="A50" s="4" t="s">
        <v>167</v>
      </c>
      <c r="B50" s="5"/>
      <c r="C50" s="5" t="s">
        <v>109</v>
      </c>
      <c r="D50" s="5" t="s">
        <v>136</v>
      </c>
      <c r="E50" s="6" t="s">
        <v>137</v>
      </c>
      <c r="F50" s="31" t="s">
        <v>163</v>
      </c>
      <c r="G50" s="5" t="s">
        <v>271</v>
      </c>
      <c r="H50" s="5" t="s">
        <v>165</v>
      </c>
      <c r="I50" s="5" t="s">
        <v>163</v>
      </c>
      <c r="J50" s="5" t="s">
        <v>164</v>
      </c>
      <c r="K50" s="14" t="s">
        <v>151</v>
      </c>
      <c r="L50" s="7">
        <v>450</v>
      </c>
      <c r="M50" s="33">
        <v>1</v>
      </c>
      <c r="N50" s="8">
        <f t="shared" si="3"/>
        <v>450</v>
      </c>
      <c r="O50" s="27"/>
      <c r="P50" s="28">
        <f t="shared" si="4"/>
        <v>0</v>
      </c>
    </row>
    <row r="51" spans="1:16" ht="83.65" customHeight="1" x14ac:dyDescent="0.25">
      <c r="A51" s="4" t="s">
        <v>168</v>
      </c>
      <c r="B51" s="5"/>
      <c r="C51" s="5" t="s">
        <v>109</v>
      </c>
      <c r="D51" s="5" t="s">
        <v>136</v>
      </c>
      <c r="E51" s="6" t="s">
        <v>137</v>
      </c>
      <c r="F51" s="31" t="s">
        <v>163</v>
      </c>
      <c r="G51" s="5" t="s">
        <v>271</v>
      </c>
      <c r="H51" s="5" t="s">
        <v>165</v>
      </c>
      <c r="I51" s="5" t="s">
        <v>163</v>
      </c>
      <c r="J51" s="5" t="s">
        <v>164</v>
      </c>
      <c r="K51" s="14" t="s">
        <v>152</v>
      </c>
      <c r="L51" s="7">
        <v>450</v>
      </c>
      <c r="M51" s="33">
        <v>1</v>
      </c>
      <c r="N51" s="8">
        <f t="shared" si="3"/>
        <v>450</v>
      </c>
      <c r="O51" s="27"/>
      <c r="P51" s="28">
        <f t="shared" si="4"/>
        <v>0</v>
      </c>
    </row>
    <row r="52" spans="1:16" ht="83.65" customHeight="1" x14ac:dyDescent="0.25">
      <c r="A52" s="4" t="s">
        <v>169</v>
      </c>
      <c r="B52" s="5"/>
      <c r="C52" s="5" t="s">
        <v>109</v>
      </c>
      <c r="D52" s="5" t="s">
        <v>136</v>
      </c>
      <c r="E52" s="6" t="s">
        <v>137</v>
      </c>
      <c r="F52" s="31" t="s">
        <v>163</v>
      </c>
      <c r="G52" s="5" t="s">
        <v>271</v>
      </c>
      <c r="H52" s="5" t="s">
        <v>165</v>
      </c>
      <c r="I52" s="5" t="s">
        <v>163</v>
      </c>
      <c r="J52" s="5" t="s">
        <v>164</v>
      </c>
      <c r="K52" s="14" t="s">
        <v>153</v>
      </c>
      <c r="L52" s="7">
        <v>450</v>
      </c>
      <c r="M52" s="33">
        <v>3</v>
      </c>
      <c r="N52" s="8">
        <f t="shared" si="3"/>
        <v>1350</v>
      </c>
      <c r="O52" s="27"/>
      <c r="P52" s="28">
        <f t="shared" si="4"/>
        <v>0</v>
      </c>
    </row>
    <row r="53" spans="1:16" ht="83.65" customHeight="1" x14ac:dyDescent="0.25">
      <c r="A53" s="4" t="s">
        <v>173</v>
      </c>
      <c r="B53" s="5"/>
      <c r="C53" s="5" t="s">
        <v>109</v>
      </c>
      <c r="D53" s="5" t="s">
        <v>136</v>
      </c>
      <c r="E53" s="6" t="s">
        <v>137</v>
      </c>
      <c r="F53" s="31" t="s">
        <v>170</v>
      </c>
      <c r="G53" s="5" t="s">
        <v>272</v>
      </c>
      <c r="H53" s="5" t="s">
        <v>172</v>
      </c>
      <c r="I53" s="5" t="s">
        <v>170</v>
      </c>
      <c r="J53" s="5" t="s">
        <v>171</v>
      </c>
      <c r="K53" s="14" t="s">
        <v>149</v>
      </c>
      <c r="L53" s="7">
        <v>390</v>
      </c>
      <c r="M53" s="33">
        <v>1</v>
      </c>
      <c r="N53" s="8">
        <f t="shared" si="3"/>
        <v>390</v>
      </c>
      <c r="O53" s="27"/>
      <c r="P53" s="28">
        <f t="shared" ref="P53:P68" si="5">+O53*$L53</f>
        <v>0</v>
      </c>
    </row>
    <row r="54" spans="1:16" ht="83.65" customHeight="1" x14ac:dyDescent="0.25">
      <c r="A54" s="4" t="s">
        <v>174</v>
      </c>
      <c r="B54" s="5"/>
      <c r="C54" s="5" t="s">
        <v>109</v>
      </c>
      <c r="D54" s="5" t="s">
        <v>136</v>
      </c>
      <c r="E54" s="6" t="s">
        <v>137</v>
      </c>
      <c r="F54" s="31" t="s">
        <v>170</v>
      </c>
      <c r="G54" s="22" t="s">
        <v>272</v>
      </c>
      <c r="H54" s="5" t="s">
        <v>172</v>
      </c>
      <c r="I54" s="5" t="s">
        <v>170</v>
      </c>
      <c r="J54" s="5" t="s">
        <v>171</v>
      </c>
      <c r="K54" s="14" t="s">
        <v>152</v>
      </c>
      <c r="L54" s="7">
        <v>390</v>
      </c>
      <c r="M54" s="33">
        <v>-1</v>
      </c>
      <c r="N54" s="8">
        <f t="shared" si="3"/>
        <v>-390</v>
      </c>
      <c r="O54" s="27"/>
      <c r="P54" s="28">
        <f t="shared" si="5"/>
        <v>0</v>
      </c>
    </row>
    <row r="55" spans="1:16" ht="83.65" customHeight="1" x14ac:dyDescent="0.25">
      <c r="A55" s="4" t="s">
        <v>175</v>
      </c>
      <c r="B55" s="5"/>
      <c r="C55" s="5" t="s">
        <v>109</v>
      </c>
      <c r="D55" s="5" t="s">
        <v>136</v>
      </c>
      <c r="E55" s="6" t="s">
        <v>137</v>
      </c>
      <c r="F55" s="31" t="s">
        <v>170</v>
      </c>
      <c r="G55" s="5" t="s">
        <v>272</v>
      </c>
      <c r="H55" s="5" t="s">
        <v>172</v>
      </c>
      <c r="I55" s="5" t="s">
        <v>170</v>
      </c>
      <c r="J55" s="5" t="s">
        <v>171</v>
      </c>
      <c r="K55" s="14" t="s">
        <v>153</v>
      </c>
      <c r="L55" s="7">
        <v>390</v>
      </c>
      <c r="M55" s="33">
        <v>2</v>
      </c>
      <c r="N55" s="8">
        <f t="shared" si="3"/>
        <v>780</v>
      </c>
      <c r="O55" s="27"/>
      <c r="P55" s="28">
        <f t="shared" si="5"/>
        <v>0</v>
      </c>
    </row>
    <row r="56" spans="1:16" ht="83.65" customHeight="1" x14ac:dyDescent="0.25">
      <c r="A56" s="4" t="s">
        <v>176</v>
      </c>
      <c r="B56" s="5"/>
      <c r="C56" s="5" t="s">
        <v>109</v>
      </c>
      <c r="D56" s="5" t="s">
        <v>136</v>
      </c>
      <c r="E56" s="6" t="s">
        <v>137</v>
      </c>
      <c r="F56" s="31" t="s">
        <v>177</v>
      </c>
      <c r="G56" s="5" t="s">
        <v>273</v>
      </c>
      <c r="H56" s="5" t="s">
        <v>178</v>
      </c>
      <c r="I56" s="5" t="s">
        <v>177</v>
      </c>
      <c r="J56" s="5" t="s">
        <v>164</v>
      </c>
      <c r="K56" s="14" t="s">
        <v>148</v>
      </c>
      <c r="L56" s="7">
        <v>450</v>
      </c>
      <c r="M56" s="33">
        <v>1</v>
      </c>
      <c r="N56" s="8">
        <f t="shared" si="3"/>
        <v>450</v>
      </c>
      <c r="O56" s="27"/>
      <c r="P56" s="28">
        <f t="shared" si="5"/>
        <v>0</v>
      </c>
    </row>
    <row r="57" spans="1:16" ht="83.65" customHeight="1" x14ac:dyDescent="0.25">
      <c r="A57" s="4" t="s">
        <v>179</v>
      </c>
      <c r="B57" s="5"/>
      <c r="C57" s="5" t="s">
        <v>109</v>
      </c>
      <c r="D57" s="5" t="s">
        <v>136</v>
      </c>
      <c r="E57" s="6" t="s">
        <v>137</v>
      </c>
      <c r="F57" s="31" t="s">
        <v>177</v>
      </c>
      <c r="G57" s="5" t="s">
        <v>273</v>
      </c>
      <c r="H57" s="5" t="s">
        <v>178</v>
      </c>
      <c r="I57" s="5" t="s">
        <v>177</v>
      </c>
      <c r="J57" s="5" t="s">
        <v>164</v>
      </c>
      <c r="K57" s="14" t="s">
        <v>151</v>
      </c>
      <c r="L57" s="7">
        <v>450</v>
      </c>
      <c r="M57" s="33">
        <v>1</v>
      </c>
      <c r="N57" s="8">
        <f t="shared" si="3"/>
        <v>450</v>
      </c>
      <c r="O57" s="27"/>
      <c r="P57" s="28">
        <f t="shared" si="5"/>
        <v>0</v>
      </c>
    </row>
    <row r="58" spans="1:16" ht="83.65" hidden="1" customHeight="1" x14ac:dyDescent="0.25">
      <c r="A58" s="4" t="s">
        <v>180</v>
      </c>
      <c r="B58" s="5"/>
      <c r="C58" s="5" t="s">
        <v>109</v>
      </c>
      <c r="D58" s="5" t="s">
        <v>136</v>
      </c>
      <c r="E58" s="6" t="s">
        <v>137</v>
      </c>
      <c r="F58" s="31" t="s">
        <v>177</v>
      </c>
      <c r="G58" s="5" t="s">
        <v>273</v>
      </c>
      <c r="H58" s="5" t="s">
        <v>178</v>
      </c>
      <c r="I58" s="5" t="s">
        <v>177</v>
      </c>
      <c r="J58" s="5" t="s">
        <v>164</v>
      </c>
      <c r="K58" s="14" t="s">
        <v>152</v>
      </c>
      <c r="L58" s="7">
        <v>450</v>
      </c>
      <c r="M58" s="33">
        <v>0</v>
      </c>
      <c r="N58" s="8">
        <f t="shared" si="3"/>
        <v>0</v>
      </c>
      <c r="O58" s="27"/>
      <c r="P58" s="28">
        <f t="shared" si="5"/>
        <v>0</v>
      </c>
    </row>
    <row r="59" spans="1:16" ht="83.65" customHeight="1" x14ac:dyDescent="0.25">
      <c r="A59" s="4" t="s">
        <v>181</v>
      </c>
      <c r="B59" s="5"/>
      <c r="C59" s="5" t="s">
        <v>109</v>
      </c>
      <c r="D59" s="5" t="s">
        <v>136</v>
      </c>
      <c r="E59" s="6" t="s">
        <v>137</v>
      </c>
      <c r="F59" s="31" t="s">
        <v>177</v>
      </c>
      <c r="G59" s="5" t="s">
        <v>273</v>
      </c>
      <c r="H59" s="5" t="s">
        <v>178</v>
      </c>
      <c r="I59" s="5" t="s">
        <v>177</v>
      </c>
      <c r="J59" s="5" t="s">
        <v>164</v>
      </c>
      <c r="K59" s="14" t="s">
        <v>153</v>
      </c>
      <c r="L59" s="7">
        <v>450</v>
      </c>
      <c r="M59" s="33">
        <v>2</v>
      </c>
      <c r="N59" s="8">
        <f t="shared" si="3"/>
        <v>900</v>
      </c>
      <c r="O59" s="27"/>
      <c r="P59" s="28">
        <f t="shared" si="5"/>
        <v>0</v>
      </c>
    </row>
    <row r="60" spans="1:16" ht="83.65" customHeight="1" x14ac:dyDescent="0.25">
      <c r="A60" s="4" t="s">
        <v>183</v>
      </c>
      <c r="B60" s="5"/>
      <c r="C60" s="5" t="s">
        <v>109</v>
      </c>
      <c r="D60" s="5" t="s">
        <v>136</v>
      </c>
      <c r="E60" s="6" t="s">
        <v>137</v>
      </c>
      <c r="F60" s="31" t="s">
        <v>184</v>
      </c>
      <c r="G60" s="5" t="s">
        <v>274</v>
      </c>
      <c r="H60" s="5" t="s">
        <v>185</v>
      </c>
      <c r="I60" s="5" t="s">
        <v>184</v>
      </c>
      <c r="J60" s="5" t="s">
        <v>164</v>
      </c>
      <c r="K60" s="14" t="s">
        <v>148</v>
      </c>
      <c r="L60" s="7">
        <v>450</v>
      </c>
      <c r="M60" s="33">
        <v>1</v>
      </c>
      <c r="N60" s="8">
        <f t="shared" si="3"/>
        <v>450</v>
      </c>
      <c r="O60" s="27"/>
      <c r="P60" s="28">
        <f t="shared" si="5"/>
        <v>0</v>
      </c>
    </row>
    <row r="61" spans="1:16" ht="83.65" customHeight="1" x14ac:dyDescent="0.25">
      <c r="A61" s="4" t="s">
        <v>186</v>
      </c>
      <c r="B61" s="5"/>
      <c r="C61" s="5" t="s">
        <v>109</v>
      </c>
      <c r="D61" s="5" t="s">
        <v>136</v>
      </c>
      <c r="E61" s="6" t="s">
        <v>137</v>
      </c>
      <c r="F61" s="31" t="s">
        <v>184</v>
      </c>
      <c r="G61" s="5" t="s">
        <v>274</v>
      </c>
      <c r="H61" s="5" t="s">
        <v>185</v>
      </c>
      <c r="I61" s="5" t="s">
        <v>184</v>
      </c>
      <c r="J61" s="5" t="s">
        <v>164</v>
      </c>
      <c r="K61" s="14" t="s">
        <v>151</v>
      </c>
      <c r="L61" s="7">
        <v>450</v>
      </c>
      <c r="M61" s="33">
        <v>1</v>
      </c>
      <c r="N61" s="8">
        <f t="shared" si="3"/>
        <v>450</v>
      </c>
      <c r="O61" s="27"/>
      <c r="P61" s="28">
        <f t="shared" si="5"/>
        <v>0</v>
      </c>
    </row>
    <row r="62" spans="1:16" ht="83.65" hidden="1" customHeight="1" x14ac:dyDescent="0.25">
      <c r="A62" s="4" t="s">
        <v>187</v>
      </c>
      <c r="B62" s="5"/>
      <c r="C62" s="5" t="s">
        <v>109</v>
      </c>
      <c r="D62" s="5" t="s">
        <v>136</v>
      </c>
      <c r="E62" s="6" t="s">
        <v>137</v>
      </c>
      <c r="F62" s="31" t="s">
        <v>184</v>
      </c>
      <c r="G62" s="5" t="s">
        <v>274</v>
      </c>
      <c r="H62" s="5" t="s">
        <v>185</v>
      </c>
      <c r="I62" s="5" t="s">
        <v>184</v>
      </c>
      <c r="J62" s="5" t="s">
        <v>164</v>
      </c>
      <c r="K62" s="14" t="s">
        <v>152</v>
      </c>
      <c r="L62" s="7">
        <v>450</v>
      </c>
      <c r="M62" s="33">
        <v>0</v>
      </c>
      <c r="N62" s="8">
        <f t="shared" si="3"/>
        <v>0</v>
      </c>
      <c r="O62" s="27"/>
      <c r="P62" s="28">
        <f t="shared" si="5"/>
        <v>0</v>
      </c>
    </row>
    <row r="63" spans="1:16" ht="83.65" customHeight="1" x14ac:dyDescent="0.25">
      <c r="A63" s="4" t="s">
        <v>188</v>
      </c>
      <c r="B63" s="5"/>
      <c r="C63" s="5" t="s">
        <v>109</v>
      </c>
      <c r="D63" s="5" t="s">
        <v>136</v>
      </c>
      <c r="E63" s="6" t="s">
        <v>137</v>
      </c>
      <c r="F63" s="31" t="s">
        <v>184</v>
      </c>
      <c r="G63" s="5" t="s">
        <v>274</v>
      </c>
      <c r="H63" s="5" t="s">
        <v>185</v>
      </c>
      <c r="I63" s="5" t="s">
        <v>184</v>
      </c>
      <c r="J63" s="5" t="s">
        <v>164</v>
      </c>
      <c r="K63" s="14" t="s">
        <v>153</v>
      </c>
      <c r="L63" s="7">
        <v>450</v>
      </c>
      <c r="M63" s="33">
        <v>2</v>
      </c>
      <c r="N63" s="8">
        <f t="shared" si="3"/>
        <v>900</v>
      </c>
      <c r="O63" s="27"/>
      <c r="P63" s="28">
        <f t="shared" si="5"/>
        <v>0</v>
      </c>
    </row>
    <row r="64" spans="1:16" ht="83.65" hidden="1" customHeight="1" x14ac:dyDescent="0.25">
      <c r="A64" s="4" t="s">
        <v>189</v>
      </c>
      <c r="B64" s="5"/>
      <c r="C64" s="5" t="s">
        <v>109</v>
      </c>
      <c r="D64" s="5" t="s">
        <v>136</v>
      </c>
      <c r="E64" s="6" t="s">
        <v>137</v>
      </c>
      <c r="F64" s="31" t="s">
        <v>190</v>
      </c>
      <c r="G64" s="5" t="s">
        <v>275</v>
      </c>
      <c r="H64" s="5" t="s">
        <v>191</v>
      </c>
      <c r="I64" s="5" t="s">
        <v>190</v>
      </c>
      <c r="J64" s="5" t="s">
        <v>164</v>
      </c>
      <c r="K64" s="14" t="s">
        <v>148</v>
      </c>
      <c r="L64" s="7">
        <v>450</v>
      </c>
      <c r="M64" s="33">
        <v>0</v>
      </c>
      <c r="N64" s="8">
        <f t="shared" si="3"/>
        <v>0</v>
      </c>
      <c r="O64" s="27"/>
      <c r="P64" s="28">
        <f t="shared" si="5"/>
        <v>0</v>
      </c>
    </row>
    <row r="65" spans="1:16" ht="83.65" hidden="1" customHeight="1" x14ac:dyDescent="0.25">
      <c r="A65" s="4" t="s">
        <v>192</v>
      </c>
      <c r="B65" s="5"/>
      <c r="C65" s="5" t="s">
        <v>109</v>
      </c>
      <c r="D65" s="5" t="s">
        <v>136</v>
      </c>
      <c r="E65" s="6" t="s">
        <v>137</v>
      </c>
      <c r="F65" s="31" t="s">
        <v>190</v>
      </c>
      <c r="G65" s="5" t="s">
        <v>275</v>
      </c>
      <c r="H65" s="5" t="s">
        <v>191</v>
      </c>
      <c r="I65" s="5" t="s">
        <v>190</v>
      </c>
      <c r="J65" s="5" t="s">
        <v>164</v>
      </c>
      <c r="K65" s="14" t="s">
        <v>152</v>
      </c>
      <c r="L65" s="7">
        <v>450</v>
      </c>
      <c r="M65" s="33">
        <v>0</v>
      </c>
      <c r="N65" s="8">
        <f t="shared" si="3"/>
        <v>0</v>
      </c>
      <c r="O65" s="27"/>
      <c r="P65" s="28">
        <f t="shared" si="5"/>
        <v>0</v>
      </c>
    </row>
    <row r="66" spans="1:16" ht="83.65" hidden="1" customHeight="1" x14ac:dyDescent="0.25">
      <c r="A66" s="4" t="s">
        <v>193</v>
      </c>
      <c r="B66" s="5"/>
      <c r="C66" s="5" t="s">
        <v>109</v>
      </c>
      <c r="D66" s="5" t="s">
        <v>136</v>
      </c>
      <c r="E66" s="6" t="s">
        <v>137</v>
      </c>
      <c r="F66" s="31" t="s">
        <v>190</v>
      </c>
      <c r="G66" s="5" t="s">
        <v>275</v>
      </c>
      <c r="H66" s="5" t="s">
        <v>191</v>
      </c>
      <c r="I66" s="5" t="s">
        <v>190</v>
      </c>
      <c r="J66" s="5" t="s">
        <v>164</v>
      </c>
      <c r="K66" s="14" t="s">
        <v>153</v>
      </c>
      <c r="L66" s="7">
        <v>450</v>
      </c>
      <c r="M66" s="33">
        <v>0</v>
      </c>
      <c r="N66" s="8">
        <f t="shared" si="3"/>
        <v>0</v>
      </c>
      <c r="O66" s="27"/>
      <c r="P66" s="28">
        <f t="shared" si="5"/>
        <v>0</v>
      </c>
    </row>
    <row r="67" spans="1:16" ht="83.65" hidden="1" customHeight="1" x14ac:dyDescent="0.25">
      <c r="A67" s="4" t="s">
        <v>194</v>
      </c>
      <c r="B67" s="5"/>
      <c r="C67" s="5" t="s">
        <v>109</v>
      </c>
      <c r="D67" s="5" t="s">
        <v>136</v>
      </c>
      <c r="E67" s="6" t="s">
        <v>137</v>
      </c>
      <c r="F67" s="31" t="s">
        <v>195</v>
      </c>
      <c r="G67" s="5" t="s">
        <v>276</v>
      </c>
      <c r="H67" s="5" t="s">
        <v>196</v>
      </c>
      <c r="I67" s="5" t="s">
        <v>195</v>
      </c>
      <c r="J67" s="5" t="s">
        <v>156</v>
      </c>
      <c r="K67" s="14" t="s">
        <v>148</v>
      </c>
      <c r="L67" s="7">
        <v>390</v>
      </c>
      <c r="M67" s="33">
        <v>0</v>
      </c>
      <c r="N67" s="8">
        <f t="shared" si="3"/>
        <v>0</v>
      </c>
      <c r="O67" s="27"/>
      <c r="P67" s="28">
        <f t="shared" si="5"/>
        <v>0</v>
      </c>
    </row>
    <row r="68" spans="1:16" ht="83.65" hidden="1" customHeight="1" x14ac:dyDescent="0.25">
      <c r="A68" s="4" t="s">
        <v>197</v>
      </c>
      <c r="B68" s="5"/>
      <c r="C68" s="5" t="s">
        <v>109</v>
      </c>
      <c r="D68" s="5" t="s">
        <v>136</v>
      </c>
      <c r="E68" s="6" t="s">
        <v>137</v>
      </c>
      <c r="F68" s="31" t="s">
        <v>195</v>
      </c>
      <c r="G68" s="5" t="s">
        <v>276</v>
      </c>
      <c r="H68" s="5" t="s">
        <v>196</v>
      </c>
      <c r="I68" s="5" t="s">
        <v>195</v>
      </c>
      <c r="J68" s="5" t="s">
        <v>156</v>
      </c>
      <c r="K68" s="14" t="s">
        <v>149</v>
      </c>
      <c r="L68" s="7">
        <v>390</v>
      </c>
      <c r="M68" s="33">
        <v>0</v>
      </c>
      <c r="N68" s="8">
        <f t="shared" ref="N68:N82" si="6">+M68*$L68</f>
        <v>0</v>
      </c>
      <c r="O68" s="27"/>
      <c r="P68" s="28">
        <f t="shared" si="5"/>
        <v>0</v>
      </c>
    </row>
    <row r="69" spans="1:16" ht="83.65" hidden="1" customHeight="1" x14ac:dyDescent="0.25">
      <c r="A69" s="4" t="s">
        <v>198</v>
      </c>
      <c r="B69" s="5"/>
      <c r="C69" s="5" t="s">
        <v>109</v>
      </c>
      <c r="D69" s="5" t="s">
        <v>136</v>
      </c>
      <c r="E69" s="6" t="s">
        <v>137</v>
      </c>
      <c r="F69" s="31" t="s">
        <v>199</v>
      </c>
      <c r="G69" s="5" t="s">
        <v>259</v>
      </c>
      <c r="H69" s="5" t="s">
        <v>84</v>
      </c>
      <c r="I69" s="5" t="s">
        <v>199</v>
      </c>
      <c r="J69" s="5" t="s">
        <v>164</v>
      </c>
      <c r="K69" s="14" t="s">
        <v>148</v>
      </c>
      <c r="L69" s="7">
        <v>450</v>
      </c>
      <c r="M69" s="33">
        <v>0</v>
      </c>
      <c r="N69" s="8">
        <f t="shared" si="6"/>
        <v>0</v>
      </c>
      <c r="O69" s="27"/>
      <c r="P69" s="28">
        <f t="shared" ref="P69:P82" si="7">+O69*$L69</f>
        <v>0</v>
      </c>
    </row>
    <row r="70" spans="1:16" ht="83.65" hidden="1" customHeight="1" x14ac:dyDescent="0.25">
      <c r="A70" s="4" t="s">
        <v>200</v>
      </c>
      <c r="B70" s="5"/>
      <c r="C70" s="5" t="s">
        <v>109</v>
      </c>
      <c r="D70" s="5" t="s">
        <v>136</v>
      </c>
      <c r="E70" s="6" t="s">
        <v>137</v>
      </c>
      <c r="F70" s="31" t="s">
        <v>199</v>
      </c>
      <c r="G70" s="5" t="s">
        <v>259</v>
      </c>
      <c r="H70" s="5" t="s">
        <v>84</v>
      </c>
      <c r="I70" s="5" t="s">
        <v>199</v>
      </c>
      <c r="J70" s="5" t="s">
        <v>164</v>
      </c>
      <c r="K70" s="14" t="s">
        <v>152</v>
      </c>
      <c r="L70" s="7">
        <v>450</v>
      </c>
      <c r="M70" s="33">
        <v>0</v>
      </c>
      <c r="N70" s="8">
        <f t="shared" si="6"/>
        <v>0</v>
      </c>
      <c r="O70" s="27"/>
      <c r="P70" s="28">
        <f t="shared" si="7"/>
        <v>0</v>
      </c>
    </row>
    <row r="71" spans="1:16" ht="83.65" hidden="1" customHeight="1" x14ac:dyDescent="0.25">
      <c r="A71" s="4" t="s">
        <v>201</v>
      </c>
      <c r="B71" s="5"/>
      <c r="C71" s="5" t="s">
        <v>109</v>
      </c>
      <c r="D71" s="5" t="s">
        <v>136</v>
      </c>
      <c r="E71" s="6" t="s">
        <v>137</v>
      </c>
      <c r="F71" s="31" t="s">
        <v>199</v>
      </c>
      <c r="G71" s="5" t="s">
        <v>259</v>
      </c>
      <c r="H71" s="5" t="s">
        <v>84</v>
      </c>
      <c r="I71" s="5" t="s">
        <v>199</v>
      </c>
      <c r="J71" s="5" t="s">
        <v>164</v>
      </c>
      <c r="K71" s="14" t="s">
        <v>153</v>
      </c>
      <c r="L71" s="7">
        <v>450</v>
      </c>
      <c r="M71" s="33">
        <v>0</v>
      </c>
      <c r="N71" s="8">
        <f t="shared" si="6"/>
        <v>0</v>
      </c>
      <c r="O71" s="27"/>
      <c r="P71" s="28">
        <f t="shared" si="7"/>
        <v>0</v>
      </c>
    </row>
    <row r="72" spans="1:16" ht="83.65" hidden="1" customHeight="1" x14ac:dyDescent="0.25">
      <c r="A72" s="4" t="s">
        <v>205</v>
      </c>
      <c r="B72" s="5"/>
      <c r="C72" s="5" t="s">
        <v>109</v>
      </c>
      <c r="D72" s="5" t="s">
        <v>136</v>
      </c>
      <c r="E72" s="6" t="s">
        <v>137</v>
      </c>
      <c r="F72" s="31" t="s">
        <v>202</v>
      </c>
      <c r="G72" s="5" t="s">
        <v>277</v>
      </c>
      <c r="H72" s="5" t="s">
        <v>204</v>
      </c>
      <c r="I72" s="5" t="s">
        <v>202</v>
      </c>
      <c r="J72" s="5" t="s">
        <v>203</v>
      </c>
      <c r="K72" s="14" t="s">
        <v>153</v>
      </c>
      <c r="L72" s="7">
        <v>250</v>
      </c>
      <c r="M72" s="33">
        <v>0</v>
      </c>
      <c r="N72" s="8">
        <f t="shared" si="6"/>
        <v>0</v>
      </c>
      <c r="O72" s="27"/>
      <c r="P72" s="28">
        <f t="shared" si="7"/>
        <v>0</v>
      </c>
    </row>
    <row r="73" spans="1:16" ht="83.65" hidden="1" customHeight="1" x14ac:dyDescent="0.25">
      <c r="A73" s="4" t="s">
        <v>206</v>
      </c>
      <c r="B73" s="5"/>
      <c r="C73" s="5" t="s">
        <v>109</v>
      </c>
      <c r="D73" s="5" t="s">
        <v>136</v>
      </c>
      <c r="E73" s="6" t="s">
        <v>137</v>
      </c>
      <c r="F73" s="31" t="s">
        <v>207</v>
      </c>
      <c r="G73" s="5" t="s">
        <v>278</v>
      </c>
      <c r="H73" s="5" t="s">
        <v>208</v>
      </c>
      <c r="I73" s="5" t="s">
        <v>207</v>
      </c>
      <c r="J73" s="5" t="s">
        <v>203</v>
      </c>
      <c r="K73" s="14" t="s">
        <v>149</v>
      </c>
      <c r="L73" s="7">
        <v>290</v>
      </c>
      <c r="M73" s="33">
        <v>0</v>
      </c>
      <c r="N73" s="8">
        <f t="shared" si="6"/>
        <v>0</v>
      </c>
      <c r="O73" s="27"/>
      <c r="P73" s="28">
        <f t="shared" si="7"/>
        <v>0</v>
      </c>
    </row>
    <row r="74" spans="1:16" ht="83.65" hidden="1" customHeight="1" x14ac:dyDescent="0.25">
      <c r="A74" s="4" t="s">
        <v>209</v>
      </c>
      <c r="B74" s="5"/>
      <c r="C74" s="5" t="s">
        <v>109</v>
      </c>
      <c r="D74" s="5" t="s">
        <v>136</v>
      </c>
      <c r="E74" s="6" t="s">
        <v>137</v>
      </c>
      <c r="F74" s="31" t="s">
        <v>207</v>
      </c>
      <c r="G74" s="5" t="s">
        <v>278</v>
      </c>
      <c r="H74" s="5" t="s">
        <v>208</v>
      </c>
      <c r="I74" s="5" t="s">
        <v>207</v>
      </c>
      <c r="J74" s="5" t="s">
        <v>203</v>
      </c>
      <c r="K74" s="14" t="s">
        <v>150</v>
      </c>
      <c r="L74" s="7">
        <v>290</v>
      </c>
      <c r="M74" s="33">
        <v>0</v>
      </c>
      <c r="N74" s="8">
        <f t="shared" si="6"/>
        <v>0</v>
      </c>
      <c r="O74" s="27"/>
      <c r="P74" s="28">
        <f t="shared" si="7"/>
        <v>0</v>
      </c>
    </row>
    <row r="75" spans="1:16" ht="83.65" hidden="1" customHeight="1" x14ac:dyDescent="0.25">
      <c r="A75" s="4" t="s">
        <v>212</v>
      </c>
      <c r="B75" s="5"/>
      <c r="C75" s="5" t="s">
        <v>109</v>
      </c>
      <c r="D75" s="5" t="s">
        <v>136</v>
      </c>
      <c r="E75" s="6" t="s">
        <v>137</v>
      </c>
      <c r="F75" s="31" t="s">
        <v>210</v>
      </c>
      <c r="G75" s="5" t="s">
        <v>279</v>
      </c>
      <c r="H75" s="5" t="s">
        <v>211</v>
      </c>
      <c r="I75" s="5" t="s">
        <v>210</v>
      </c>
      <c r="J75" s="5" t="s">
        <v>164</v>
      </c>
      <c r="K75" s="14" t="s">
        <v>153</v>
      </c>
      <c r="L75" s="7">
        <v>450</v>
      </c>
      <c r="M75" s="33">
        <v>0</v>
      </c>
      <c r="N75" s="8">
        <f t="shared" si="6"/>
        <v>0</v>
      </c>
      <c r="O75" s="27"/>
      <c r="P75" s="28">
        <f t="shared" si="7"/>
        <v>0</v>
      </c>
    </row>
    <row r="76" spans="1:16" ht="83.65" hidden="1" customHeight="1" x14ac:dyDescent="0.25">
      <c r="A76" s="4" t="s">
        <v>215</v>
      </c>
      <c r="B76" s="5"/>
      <c r="C76" s="5" t="s">
        <v>109</v>
      </c>
      <c r="D76" s="5" t="s">
        <v>136</v>
      </c>
      <c r="E76" s="6" t="s">
        <v>137</v>
      </c>
      <c r="F76" s="31" t="s">
        <v>213</v>
      </c>
      <c r="G76" s="5" t="s">
        <v>280</v>
      </c>
      <c r="H76" s="5" t="s">
        <v>214</v>
      </c>
      <c r="I76" s="5" t="s">
        <v>213</v>
      </c>
      <c r="J76" s="5" t="s">
        <v>164</v>
      </c>
      <c r="K76" s="14" t="s">
        <v>153</v>
      </c>
      <c r="L76" s="7">
        <v>450</v>
      </c>
      <c r="M76" s="33">
        <v>0</v>
      </c>
      <c r="N76" s="8">
        <f t="shared" si="6"/>
        <v>0</v>
      </c>
      <c r="O76" s="27"/>
      <c r="P76" s="28">
        <f t="shared" si="7"/>
        <v>0</v>
      </c>
    </row>
    <row r="77" spans="1:16" ht="83.65" hidden="1" customHeight="1" x14ac:dyDescent="0.25">
      <c r="A77" s="4" t="s">
        <v>219</v>
      </c>
      <c r="B77" s="5"/>
      <c r="C77" s="5" t="s">
        <v>109</v>
      </c>
      <c r="D77" s="5" t="s">
        <v>136</v>
      </c>
      <c r="E77" s="6" t="s">
        <v>137</v>
      </c>
      <c r="F77" s="31" t="s">
        <v>216</v>
      </c>
      <c r="G77" s="5" t="s">
        <v>281</v>
      </c>
      <c r="H77" s="5" t="s">
        <v>218</v>
      </c>
      <c r="I77" s="5" t="s">
        <v>216</v>
      </c>
      <c r="J77" s="5" t="s">
        <v>217</v>
      </c>
      <c r="K77" s="14" t="s">
        <v>152</v>
      </c>
      <c r="L77" s="7">
        <v>690</v>
      </c>
      <c r="M77" s="33">
        <v>0</v>
      </c>
      <c r="N77" s="8">
        <f t="shared" si="6"/>
        <v>0</v>
      </c>
      <c r="O77" s="27"/>
      <c r="P77" s="28">
        <f t="shared" si="7"/>
        <v>0</v>
      </c>
    </row>
    <row r="78" spans="1:16" ht="83.65" hidden="1" customHeight="1" x14ac:dyDescent="0.25">
      <c r="A78" s="4" t="s">
        <v>220</v>
      </c>
      <c r="B78" s="5"/>
      <c r="C78" s="5" t="s">
        <v>109</v>
      </c>
      <c r="D78" s="5" t="s">
        <v>136</v>
      </c>
      <c r="E78" s="6" t="s">
        <v>137</v>
      </c>
      <c r="F78" s="31" t="s">
        <v>221</v>
      </c>
      <c r="G78" s="5" t="s">
        <v>277</v>
      </c>
      <c r="H78" s="5" t="s">
        <v>204</v>
      </c>
      <c r="I78" s="5" t="s">
        <v>221</v>
      </c>
      <c r="J78" s="5" t="s">
        <v>222</v>
      </c>
      <c r="K78" s="14" t="s">
        <v>16</v>
      </c>
      <c r="L78" s="7">
        <v>290</v>
      </c>
      <c r="M78" s="33">
        <v>0</v>
      </c>
      <c r="N78" s="8">
        <f t="shared" si="6"/>
        <v>0</v>
      </c>
      <c r="O78" s="27"/>
      <c r="P78" s="28">
        <f t="shared" si="7"/>
        <v>0</v>
      </c>
    </row>
    <row r="79" spans="1:16" ht="83.65" hidden="1" customHeight="1" x14ac:dyDescent="0.25">
      <c r="A79" s="4" t="s">
        <v>223</v>
      </c>
      <c r="B79" s="5"/>
      <c r="C79" s="5" t="s">
        <v>109</v>
      </c>
      <c r="D79" s="5" t="s">
        <v>136</v>
      </c>
      <c r="E79" s="6" t="s">
        <v>137</v>
      </c>
      <c r="F79" s="31" t="s">
        <v>224</v>
      </c>
      <c r="G79" s="5" t="s">
        <v>282</v>
      </c>
      <c r="H79" s="5" t="s">
        <v>225</v>
      </c>
      <c r="I79" s="5" t="s">
        <v>224</v>
      </c>
      <c r="J79" s="5" t="s">
        <v>222</v>
      </c>
      <c r="K79" s="14" t="s">
        <v>16</v>
      </c>
      <c r="L79" s="7">
        <v>290</v>
      </c>
      <c r="M79" s="33">
        <v>0</v>
      </c>
      <c r="N79" s="8">
        <f t="shared" si="6"/>
        <v>0</v>
      </c>
      <c r="O79" s="27"/>
      <c r="P79" s="28">
        <f t="shared" si="7"/>
        <v>0</v>
      </c>
    </row>
    <row r="80" spans="1:16" ht="83.65" hidden="1" customHeight="1" x14ac:dyDescent="0.25">
      <c r="A80" s="4" t="s">
        <v>226</v>
      </c>
      <c r="B80" s="5"/>
      <c r="C80" s="5" t="s">
        <v>109</v>
      </c>
      <c r="D80" s="5" t="s">
        <v>136</v>
      </c>
      <c r="E80" s="6" t="s">
        <v>137</v>
      </c>
      <c r="F80" s="31" t="s">
        <v>227</v>
      </c>
      <c r="G80" s="5" t="s">
        <v>259</v>
      </c>
      <c r="H80" s="5" t="s">
        <v>84</v>
      </c>
      <c r="I80" s="5" t="s">
        <v>227</v>
      </c>
      <c r="J80" s="5" t="s">
        <v>203</v>
      </c>
      <c r="K80" s="14" t="s">
        <v>149</v>
      </c>
      <c r="L80" s="7">
        <v>290</v>
      </c>
      <c r="M80" s="33">
        <v>0</v>
      </c>
      <c r="N80" s="8">
        <f t="shared" si="6"/>
        <v>0</v>
      </c>
      <c r="O80" s="27"/>
      <c r="P80" s="28">
        <f t="shared" si="7"/>
        <v>0</v>
      </c>
    </row>
    <row r="81" spans="1:16" ht="83.65" hidden="1" customHeight="1" x14ac:dyDescent="0.25">
      <c r="A81" s="4" t="s">
        <v>228</v>
      </c>
      <c r="B81" s="5"/>
      <c r="C81" s="5" t="s">
        <v>109</v>
      </c>
      <c r="D81" s="5" t="s">
        <v>136</v>
      </c>
      <c r="E81" s="6" t="s">
        <v>137</v>
      </c>
      <c r="F81" s="31" t="s">
        <v>229</v>
      </c>
      <c r="G81" s="5" t="s">
        <v>283</v>
      </c>
      <c r="H81" s="5" t="s">
        <v>230</v>
      </c>
      <c r="I81" s="5" t="s">
        <v>229</v>
      </c>
      <c r="J81" s="5" t="s">
        <v>139</v>
      </c>
      <c r="K81" s="14" t="s">
        <v>16</v>
      </c>
      <c r="L81" s="7">
        <v>350</v>
      </c>
      <c r="M81" s="33">
        <v>0</v>
      </c>
      <c r="N81" s="8">
        <f t="shared" si="6"/>
        <v>0</v>
      </c>
      <c r="O81" s="27"/>
      <c r="P81" s="28">
        <f t="shared" si="7"/>
        <v>0</v>
      </c>
    </row>
    <row r="82" spans="1:16" ht="83.65" customHeight="1" x14ac:dyDescent="0.25">
      <c r="A82" s="4" t="s">
        <v>182</v>
      </c>
      <c r="B82" s="4"/>
      <c r="C82" s="5" t="s">
        <v>109</v>
      </c>
      <c r="D82" s="5" t="s">
        <v>136</v>
      </c>
      <c r="E82" s="6" t="s">
        <v>137</v>
      </c>
      <c r="F82" s="31" t="s">
        <v>182</v>
      </c>
      <c r="G82" s="5" t="s">
        <v>284</v>
      </c>
      <c r="H82" s="4"/>
      <c r="I82" s="5" t="s">
        <v>182</v>
      </c>
      <c r="J82" s="5" t="s">
        <v>232</v>
      </c>
      <c r="K82" s="14" t="s">
        <v>16</v>
      </c>
      <c r="L82" s="7">
        <v>290</v>
      </c>
      <c r="M82" s="33">
        <v>4</v>
      </c>
      <c r="N82" s="8">
        <f t="shared" si="6"/>
        <v>1160</v>
      </c>
      <c r="O82" s="27"/>
      <c r="P82" s="28">
        <f t="shared" si="7"/>
        <v>0</v>
      </c>
    </row>
    <row r="83" spans="1:16" ht="83.65" customHeight="1" x14ac:dyDescent="0.25">
      <c r="L83" s="15"/>
      <c r="M83" s="34">
        <f>SUM(M4:M82)</f>
        <v>671</v>
      </c>
      <c r="N83" s="9">
        <f>SUM(N4:N82)</f>
        <v>1525030</v>
      </c>
      <c r="O83" s="29">
        <f>SUM(O4:O82)</f>
        <v>0</v>
      </c>
      <c r="P83" s="10">
        <f>SUM(P4:P82)</f>
        <v>0</v>
      </c>
    </row>
  </sheetData>
  <autoFilter ref="F3:L83"/>
  <mergeCells count="2">
    <mergeCell ref="M2:N2"/>
    <mergeCell ref="O2:P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BV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2023-09-05T16:24:06Z</dcterms:created>
  <dcterms:modified xsi:type="dcterms:W3CDTF">2026-03-31T08:01:10Z</dcterms:modified>
</cp:coreProperties>
</file>